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z_SELL-2019\Tinklinis\"/>
    </mc:Choice>
  </mc:AlternateContent>
  <bookViews>
    <workbookView xWindow="0" yWindow="0" windowWidth="28800" windowHeight="12330" tabRatio="797" activeTab="4"/>
  </bookViews>
  <sheets>
    <sheet name="Shedule LSU" sheetId="9" r:id="rId1"/>
    <sheet name="Shedule KTU" sheetId="14" r:id="rId2"/>
    <sheet name="Womens pool" sheetId="10" r:id="rId3"/>
    <sheet name="Womens play-off" sheetId="11" r:id="rId4"/>
    <sheet name="Mens pool" sheetId="12" r:id="rId5"/>
    <sheet name="Mens play-off" sheetId="13" r:id="rId6"/>
  </sheets>
  <externalReferences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C52" i="13" l="1"/>
  <c r="C46" i="13"/>
  <c r="D40" i="13"/>
  <c r="D38" i="13"/>
  <c r="B33" i="13"/>
  <c r="B32" i="13"/>
  <c r="C29" i="13"/>
  <c r="C28" i="13"/>
  <c r="B25" i="13"/>
  <c r="B24" i="13"/>
  <c r="D21" i="13"/>
  <c r="D19" i="13"/>
  <c r="B14" i="13"/>
  <c r="B13" i="13"/>
  <c r="C10" i="13"/>
  <c r="C9" i="13"/>
  <c r="B6" i="13"/>
  <c r="B5" i="13"/>
  <c r="C39" i="11"/>
  <c r="C28" i="11"/>
  <c r="C26" i="11"/>
  <c r="B18" i="11"/>
  <c r="B17" i="11"/>
  <c r="C14" i="11"/>
  <c r="C13" i="11"/>
  <c r="B10" i="11"/>
  <c r="B9" i="11"/>
</calcChain>
</file>

<file path=xl/sharedStrings.xml><?xml version="1.0" encoding="utf-8"?>
<sst xmlns="http://schemas.openxmlformats.org/spreadsheetml/2006/main" count="301" uniqueCount="116">
  <si>
    <t>vs</t>
  </si>
  <si>
    <t>Country</t>
  </si>
  <si>
    <t>Team</t>
  </si>
  <si>
    <t>Sets ratio</t>
  </si>
  <si>
    <t>Points</t>
  </si>
  <si>
    <t>Place in pool</t>
  </si>
  <si>
    <t>Points ratio</t>
  </si>
  <si>
    <t>Vilnius Gediminas Technical University (VGTU)</t>
  </si>
  <si>
    <t>Lithuanian Sports University (LSU)</t>
  </si>
  <si>
    <t>Vilnius University (VU)</t>
  </si>
  <si>
    <t>Lithuanian University of Health Science (LSMU)</t>
  </si>
  <si>
    <t>Riga Stradins University (RSU)</t>
  </si>
  <si>
    <t>Kaunas University of Technology (KTU)</t>
  </si>
  <si>
    <t>University of Helsinki (UH)</t>
  </si>
  <si>
    <t>FIN</t>
  </si>
  <si>
    <t>LTU</t>
  </si>
  <si>
    <t>LAT</t>
  </si>
  <si>
    <t>A Pool</t>
  </si>
  <si>
    <t>B Pool</t>
  </si>
  <si>
    <t>W</t>
  </si>
  <si>
    <t>Tallinn University of Technology (TTU)</t>
  </si>
  <si>
    <t>Siauliai University (SU)</t>
  </si>
  <si>
    <t>Northwestern Polytechnical University (NPU)</t>
  </si>
  <si>
    <t>M</t>
  </si>
  <si>
    <t>Riga Technical University (RTU)</t>
  </si>
  <si>
    <t>Klaipeda University (KU)</t>
  </si>
  <si>
    <t>University of Jyvaskyla (JYU)</t>
  </si>
  <si>
    <t>A1</t>
  </si>
  <si>
    <t>B2</t>
  </si>
  <si>
    <t xml:space="preserve">W.m. #1 </t>
  </si>
  <si>
    <t>1 place</t>
  </si>
  <si>
    <t>B1</t>
  </si>
  <si>
    <t>A2</t>
  </si>
  <si>
    <t>W.m. #1</t>
  </si>
  <si>
    <t>W.m. #2</t>
  </si>
  <si>
    <t>Final</t>
  </si>
  <si>
    <t>For 3 - 4 place</t>
  </si>
  <si>
    <t xml:space="preserve">L.m. #1 </t>
  </si>
  <si>
    <t>L.m. #2</t>
  </si>
  <si>
    <t>3 place</t>
  </si>
  <si>
    <t>For 5 - 6 place</t>
  </si>
  <si>
    <t>B3</t>
  </si>
  <si>
    <t>5 place</t>
  </si>
  <si>
    <t>W.m. D1-B2</t>
  </si>
  <si>
    <t>L.m. D1-B2</t>
  </si>
  <si>
    <t>For 5 place L.m. C1-A2</t>
  </si>
  <si>
    <t>For 5 place L.m. A1-C2</t>
  </si>
  <si>
    <t>L.m. B1-D2</t>
  </si>
  <si>
    <t>W.m. B1 - D2</t>
  </si>
  <si>
    <t>3rd place L.m. A1 - B2</t>
  </si>
  <si>
    <t>L.m. B1 - A2</t>
  </si>
  <si>
    <t>3rd place L.m. Semifinal 1</t>
  </si>
  <si>
    <t>Semifinal 1 W.m. C1-A2</t>
  </si>
  <si>
    <t>Semifinal 2 W.m. A1 - C2</t>
  </si>
  <si>
    <t>L.m. Semifinal 2</t>
  </si>
  <si>
    <t>1st place W.m. A1 - B2</t>
  </si>
  <si>
    <t>W.m. B1 - A2</t>
  </si>
  <si>
    <t>W.m. Semifinal 2</t>
  </si>
  <si>
    <t>C Pool</t>
  </si>
  <si>
    <t>CHN</t>
  </si>
  <si>
    <t>D Pool</t>
  </si>
  <si>
    <t>EST</t>
  </si>
  <si>
    <t>Time</t>
  </si>
  <si>
    <t>1st place W.m. Semifinal 1</t>
  </si>
  <si>
    <t>MEN’S VOLLEYBALL PLAY-OFF (1st-11th place)</t>
  </si>
  <si>
    <t>WOMEN’S VOLLEYBALL PLAY-OFF (1st-6th place)</t>
  </si>
  <si>
    <t>W.m. #5</t>
  </si>
  <si>
    <t>Semifinal</t>
  </si>
  <si>
    <t>For 1-2 p.</t>
  </si>
  <si>
    <t>W.m. #3</t>
  </si>
  <si>
    <t>W.m. #4</t>
  </si>
  <si>
    <t>W.m. #6</t>
  </si>
  <si>
    <t>For 3-4 p.</t>
  </si>
  <si>
    <t>3. place</t>
  </si>
  <si>
    <t>L.m. #5</t>
  </si>
  <si>
    <t>L.m. #6</t>
  </si>
  <si>
    <t>L.m. #1</t>
  </si>
  <si>
    <t>L.m. #3</t>
  </si>
  <si>
    <t>L.m. #4</t>
  </si>
  <si>
    <t xml:space="preserve">VOLLEYBALL </t>
  </si>
  <si>
    <t>Women group</t>
  </si>
  <si>
    <t>No.</t>
  </si>
  <si>
    <t>VOLLEYBALL</t>
  </si>
  <si>
    <t>Men group</t>
  </si>
  <si>
    <t>17 of May (Friday)</t>
  </si>
  <si>
    <t>LSU Main Sports Hall (Sporto st. 6)</t>
  </si>
  <si>
    <t>18 of May (Saturday)</t>
  </si>
  <si>
    <t>19 of May (Sunday)</t>
  </si>
  <si>
    <t>Vilniu Gediminas Technical University (VGTU)</t>
  </si>
  <si>
    <t>KTU Sports hall of Faculty of Civil Engineering and Architecture (Studentu st. 48)</t>
  </si>
  <si>
    <t>5-6. place</t>
  </si>
  <si>
    <t>2-0 (25-21, 25-14)</t>
  </si>
  <si>
    <t>2-0 (25-22, 25-9</t>
  </si>
  <si>
    <t>2-0 (25-13, 25-17)</t>
  </si>
  <si>
    <t>1-2 (25-20, 13-25, 12-15)</t>
  </si>
  <si>
    <t>2-0 (25-16, 25-12)</t>
  </si>
  <si>
    <t>1-2 (14-25, 25-20, 10-15)</t>
  </si>
  <si>
    <t>0-2 (13-25, 9-25)</t>
  </si>
  <si>
    <t>1-2 (22-25, 25-12, 13-15)</t>
  </si>
  <si>
    <t>2-0 (25-20, 26-24)</t>
  </si>
  <si>
    <t>1-2 (22-25, 25-15, 13-15</t>
  </si>
  <si>
    <t xml:space="preserve">Lithuanian Sports University (LSU) C1 </t>
  </si>
  <si>
    <t>C2 Northwestern Polytechnical University (NPU)</t>
  </si>
  <si>
    <t>Siauliai University (SU) D1</t>
  </si>
  <si>
    <t>D2 Tallinn University of Technology (TTU)</t>
  </si>
  <si>
    <t>0-2 (15-25, 28-30)</t>
  </si>
  <si>
    <t>2-1 (21-25, 25-21, 15-11)</t>
  </si>
  <si>
    <t>Lithuanian Sports University (LSU) A1</t>
  </si>
  <si>
    <t>A2 University of Helsinki (UH)</t>
  </si>
  <si>
    <t>0-2 (0-25, 0-25)</t>
  </si>
  <si>
    <t>A1 Lithuanian Sports University (LSU)</t>
  </si>
  <si>
    <t>A3 VGTU</t>
  </si>
  <si>
    <t>Vilnius Gediminas Technical University (VGTU) A3</t>
  </si>
  <si>
    <t>0-2 (14-25, 23-25)</t>
  </si>
  <si>
    <t>C1 Lithuanian Sports University (LSU)</t>
  </si>
  <si>
    <t>D1 Siauliai University (SU)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</si>
</sst>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Arial"/>
      <family val="2"/>
    </font>
    <font>
      <b/>
      <sz val="7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rgb="FF000000"/>
      </bottom>
      <diagonal/>
    </border>
    <border>
      <left/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/>
      <right/>
      <top style="thin">
        <color rgb="FF000000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/>
    <xf numFmtId="0" fontId="0" fillId="0" borderId="15" xfId="0" applyFill="1" applyBorder="1"/>
    <xf numFmtId="0" fontId="0" fillId="0" borderId="21" xfId="0" applyFill="1" applyBorder="1"/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2" xfId="0" applyFill="1" applyBorder="1"/>
    <xf numFmtId="37" fontId="4" fillId="0" borderId="12" xfId="0" applyNumberFormat="1" applyFont="1" applyBorder="1" applyAlignment="1">
      <alignment horizontal="left" vertical="center"/>
    </xf>
    <xf numFmtId="0" fontId="0" fillId="0" borderId="28" xfId="0" applyBorder="1"/>
    <xf numFmtId="37" fontId="5" fillId="4" borderId="2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37" fontId="4" fillId="0" borderId="13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0" fillId="0" borderId="27" xfId="0" applyBorder="1"/>
    <xf numFmtId="0" fontId="0" fillId="0" borderId="13" xfId="0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20" fontId="10" fillId="0" borderId="0" xfId="0" applyNumberFormat="1" applyFont="1"/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/>
    <xf numFmtId="0" fontId="4" fillId="0" borderId="2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37" fontId="4" fillId="0" borderId="2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8" xfId="0" applyFont="1" applyBorder="1"/>
    <xf numFmtId="37" fontId="6" fillId="0" borderId="28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6" fillId="0" borderId="0" xfId="0" applyFont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30" xfId="0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0" xfId="0" applyFont="1"/>
    <xf numFmtId="164" fontId="22" fillId="0" borderId="26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2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0" fontId="0" fillId="0" borderId="10" xfId="0" applyBorder="1"/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readingOrder="1"/>
    </xf>
    <xf numFmtId="0" fontId="2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1333501</xdr:colOff>
      <xdr:row>0</xdr:row>
      <xdr:rowOff>0</xdr:rowOff>
    </xdr:from>
    <xdr:to>
      <xdr:col>5</xdr:col>
      <xdr:colOff>171451</xdr:colOff>
      <xdr:row>3</xdr:row>
      <xdr:rowOff>75466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1" y="0"/>
          <a:ext cx="1657350" cy="704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0</xdr:rowOff>
    </xdr:from>
    <xdr:to>
      <xdr:col>4</xdr:col>
      <xdr:colOff>219075</xdr:colOff>
      <xdr:row>3</xdr:row>
      <xdr:rowOff>66877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0"/>
          <a:ext cx="1771650" cy="752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18</xdr:col>
      <xdr:colOff>790575</xdr:colOff>
      <xdr:row>3</xdr:row>
      <xdr:rowOff>139964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0"/>
          <a:ext cx="1876425" cy="79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19050</xdr:rowOff>
    </xdr:from>
    <xdr:to>
      <xdr:col>5</xdr:col>
      <xdr:colOff>574259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9050"/>
          <a:ext cx="141245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381001</xdr:colOff>
      <xdr:row>0</xdr:row>
      <xdr:rowOff>0</xdr:rowOff>
    </xdr:from>
    <xdr:to>
      <xdr:col>15</xdr:col>
      <xdr:colOff>685801</xdr:colOff>
      <xdr:row>3</xdr:row>
      <xdr:rowOff>24978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6" y="0"/>
          <a:ext cx="1695450" cy="7203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161925</xdr:rowOff>
    </xdr:from>
    <xdr:to>
      <xdr:col>5</xdr:col>
      <xdr:colOff>502012</xdr:colOff>
      <xdr:row>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752475"/>
          <a:ext cx="1502137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neDrive%20-%20Lietuvos%20sporto%20universitetas\ZAK\Zak\Papludimys\Automatine%201-\4_LTU_1-_t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neDrive%20-%20Lietuvos%20sporto%20universitetas\ZAK\Zak\Papludimys\Automatine%201-\8_LTU_1-_t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zliste_4"/>
      <sheetName val="Rezultatas_4_1"/>
      <sheetName val="Raster_4_1"/>
      <sheetName val="Ranking_4_1"/>
    </sheetNames>
    <sheetDataSet>
      <sheetData sheetId="0"/>
      <sheetData sheetId="1">
        <row r="2">
          <cell r="A2">
            <v>1</v>
          </cell>
          <cell r="G2">
            <v>0</v>
          </cell>
          <cell r="I2">
            <v>0</v>
          </cell>
        </row>
        <row r="3">
          <cell r="A3">
            <v>2</v>
          </cell>
          <cell r="G3">
            <v>0</v>
          </cell>
          <cell r="I3">
            <v>0</v>
          </cell>
        </row>
        <row r="4">
          <cell r="A4">
            <v>3</v>
          </cell>
          <cell r="G4">
            <v>0</v>
          </cell>
          <cell r="I4">
            <v>0</v>
          </cell>
        </row>
        <row r="5">
          <cell r="A5">
            <v>4</v>
          </cell>
          <cell r="G5">
            <v>0</v>
          </cell>
          <cell r="I5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zliste_8"/>
      <sheetName val="Rezultatas_8_1"/>
      <sheetName val="Raster_8_1"/>
      <sheetName val="Ranking_8_1"/>
    </sheetNames>
    <sheetDataSet>
      <sheetData sheetId="0"/>
      <sheetData sheetId="1">
        <row r="2">
          <cell r="A2">
            <v>1</v>
          </cell>
          <cell r="G2">
            <v>0</v>
          </cell>
          <cell r="I2">
            <v>0</v>
          </cell>
        </row>
        <row r="3">
          <cell r="A3">
            <v>2</v>
          </cell>
          <cell r="G3">
            <v>0</v>
          </cell>
          <cell r="I3">
            <v>0</v>
          </cell>
        </row>
        <row r="4">
          <cell r="A4">
            <v>3</v>
          </cell>
          <cell r="G4">
            <v>0</v>
          </cell>
          <cell r="I4">
            <v>0</v>
          </cell>
        </row>
        <row r="5">
          <cell r="A5">
            <v>4</v>
          </cell>
          <cell r="G5">
            <v>0</v>
          </cell>
          <cell r="I5">
            <v>0</v>
          </cell>
        </row>
        <row r="6">
          <cell r="A6">
            <v>5</v>
          </cell>
          <cell r="G6">
            <v>0</v>
          </cell>
          <cell r="I6">
            <v>0</v>
          </cell>
        </row>
        <row r="7">
          <cell r="A7">
            <v>6</v>
          </cell>
          <cell r="G7">
            <v>0</v>
          </cell>
          <cell r="I7">
            <v>0</v>
          </cell>
        </row>
        <row r="8">
          <cell r="A8">
            <v>7</v>
          </cell>
          <cell r="G8">
            <v>0</v>
          </cell>
          <cell r="I8">
            <v>0</v>
          </cell>
        </row>
        <row r="9">
          <cell r="A9">
            <v>8</v>
          </cell>
          <cell r="G9">
            <v>0</v>
          </cell>
          <cell r="I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G9" sqref="G9"/>
    </sheetView>
  </sheetViews>
  <sheetFormatPr defaultColWidth="9.140625" defaultRowHeight="12.75" x14ac:dyDescent="0.2"/>
  <cols>
    <col min="1" max="1" width="5.5703125" style="55" customWidth="1"/>
    <col min="2" max="2" width="34.140625" style="96" customWidth="1"/>
    <col min="3" max="3" width="2.5703125" style="55" customWidth="1"/>
    <col min="4" max="4" width="39.85546875" style="97" customWidth="1"/>
    <col min="5" max="5" width="2.5703125" style="52" customWidth="1"/>
    <col min="6" max="6" width="19.85546875" style="52" customWidth="1"/>
    <col min="7" max="7" width="28.5703125" style="52" customWidth="1"/>
    <col min="8" max="8" width="2.42578125" style="52" customWidth="1"/>
    <col min="9" max="16384" width="9.140625" style="52"/>
  </cols>
  <sheetData>
    <row r="2" spans="1:6" ht="24" customHeight="1" x14ac:dyDescent="0.35">
      <c r="B2" s="103" t="s">
        <v>79</v>
      </c>
    </row>
    <row r="3" spans="1:6" x14ac:dyDescent="0.2">
      <c r="B3" s="94"/>
    </row>
    <row r="4" spans="1:6" x14ac:dyDescent="0.2">
      <c r="B4" s="94"/>
    </row>
    <row r="6" spans="1:6" ht="15.75" x14ac:dyDescent="0.25">
      <c r="B6" s="95" t="s">
        <v>84</v>
      </c>
    </row>
    <row r="7" spans="1:6" x14ac:dyDescent="0.2">
      <c r="B7" s="94" t="s">
        <v>85</v>
      </c>
    </row>
    <row r="9" spans="1:6" x14ac:dyDescent="0.2">
      <c r="A9" s="92" t="s">
        <v>62</v>
      </c>
    </row>
    <row r="10" spans="1:6" x14ac:dyDescent="0.2">
      <c r="A10" s="93">
        <v>0.375</v>
      </c>
      <c r="B10" s="96" t="s">
        <v>22</v>
      </c>
      <c r="C10" s="55" t="s">
        <v>0</v>
      </c>
      <c r="D10" s="97" t="s">
        <v>10</v>
      </c>
      <c r="E10" s="92" t="s">
        <v>23</v>
      </c>
      <c r="F10" s="52" t="s">
        <v>93</v>
      </c>
    </row>
    <row r="11" spans="1:6" x14ac:dyDescent="0.2">
      <c r="A11" s="93">
        <v>0.43055555555555558</v>
      </c>
      <c r="B11" s="96" t="s">
        <v>13</v>
      </c>
      <c r="C11" s="55" t="s">
        <v>0</v>
      </c>
      <c r="D11" s="97" t="s">
        <v>88</v>
      </c>
      <c r="E11" s="99" t="s">
        <v>19</v>
      </c>
      <c r="F11" s="52" t="s">
        <v>91</v>
      </c>
    </row>
    <row r="12" spans="1:6" x14ac:dyDescent="0.2">
      <c r="A12" s="93">
        <v>0.48611111111111099</v>
      </c>
      <c r="B12" s="96" t="s">
        <v>20</v>
      </c>
      <c r="C12" s="55" t="s">
        <v>0</v>
      </c>
      <c r="D12" s="97" t="s">
        <v>21</v>
      </c>
      <c r="E12" s="92" t="s">
        <v>23</v>
      </c>
      <c r="F12" s="52" t="s">
        <v>94</v>
      </c>
    </row>
    <row r="13" spans="1:6" x14ac:dyDescent="0.2">
      <c r="A13" s="93">
        <v>0.54166666666666696</v>
      </c>
      <c r="B13" s="96" t="s">
        <v>7</v>
      </c>
      <c r="C13" s="55" t="s">
        <v>0</v>
      </c>
      <c r="D13" s="97" t="s">
        <v>8</v>
      </c>
      <c r="E13" s="99" t="s">
        <v>19</v>
      </c>
      <c r="F13" s="52" t="s">
        <v>97</v>
      </c>
    </row>
    <row r="14" spans="1:6" x14ac:dyDescent="0.2">
      <c r="A14" s="93">
        <v>0.59722222222222199</v>
      </c>
      <c r="B14" s="96" t="s">
        <v>8</v>
      </c>
      <c r="C14" s="55" t="s">
        <v>0</v>
      </c>
      <c r="D14" s="97" t="s">
        <v>22</v>
      </c>
      <c r="E14" s="92" t="s">
        <v>23</v>
      </c>
      <c r="F14" s="52" t="s">
        <v>99</v>
      </c>
    </row>
    <row r="15" spans="1:6" x14ac:dyDescent="0.2">
      <c r="A15" s="93">
        <v>0.65277777777777801</v>
      </c>
      <c r="B15" s="96" t="s">
        <v>8</v>
      </c>
      <c r="C15" s="55" t="s">
        <v>0</v>
      </c>
      <c r="D15" s="97" t="s">
        <v>13</v>
      </c>
      <c r="E15" s="99" t="s">
        <v>19</v>
      </c>
      <c r="F15" s="52" t="s">
        <v>106</v>
      </c>
    </row>
    <row r="16" spans="1:6" x14ac:dyDescent="0.2">
      <c r="A16" s="93">
        <v>0.70833333333333304</v>
      </c>
      <c r="B16" s="96" t="s">
        <v>10</v>
      </c>
      <c r="C16" s="55" t="s">
        <v>0</v>
      </c>
      <c r="D16" s="97" t="s">
        <v>8</v>
      </c>
      <c r="E16" s="92" t="s">
        <v>23</v>
      </c>
      <c r="F16" s="52" t="s">
        <v>109</v>
      </c>
    </row>
    <row r="19" spans="1:8" ht="15.75" x14ac:dyDescent="0.25">
      <c r="B19" s="95" t="s">
        <v>86</v>
      </c>
    </row>
    <row r="20" spans="1:8" x14ac:dyDescent="0.2">
      <c r="B20" s="102" t="s">
        <v>85</v>
      </c>
    </row>
    <row r="21" spans="1:8" x14ac:dyDescent="0.2">
      <c r="A21" s="92" t="s">
        <v>62</v>
      </c>
    </row>
    <row r="22" spans="1:8" x14ac:dyDescent="0.2">
      <c r="A22" s="93">
        <v>0.375</v>
      </c>
      <c r="B22" s="96" t="s">
        <v>11</v>
      </c>
      <c r="C22" s="55" t="s">
        <v>0</v>
      </c>
      <c r="D22" s="97" t="s">
        <v>10</v>
      </c>
      <c r="E22" s="98" t="s">
        <v>19</v>
      </c>
    </row>
    <row r="23" spans="1:8" x14ac:dyDescent="0.2">
      <c r="A23" s="93">
        <v>0.43055555555555558</v>
      </c>
      <c r="B23" s="96" t="s">
        <v>9</v>
      </c>
      <c r="C23" s="55" t="s">
        <v>0</v>
      </c>
      <c r="D23" s="97" t="s">
        <v>12</v>
      </c>
      <c r="E23" s="98" t="s">
        <v>19</v>
      </c>
    </row>
    <row r="24" spans="1:8" x14ac:dyDescent="0.2">
      <c r="A24" s="93">
        <v>0.48611111111111099</v>
      </c>
      <c r="B24" s="96" t="s">
        <v>107</v>
      </c>
      <c r="C24" s="55" t="s">
        <v>0</v>
      </c>
      <c r="D24" s="97" t="s">
        <v>28</v>
      </c>
      <c r="E24" s="98" t="s">
        <v>19</v>
      </c>
    </row>
    <row r="25" spans="1:8" x14ac:dyDescent="0.2">
      <c r="A25" s="93">
        <v>0.54166666666666696</v>
      </c>
      <c r="B25" s="96" t="s">
        <v>31</v>
      </c>
      <c r="C25" s="55" t="s">
        <v>0</v>
      </c>
      <c r="D25" s="97" t="s">
        <v>108</v>
      </c>
      <c r="E25" s="98" t="s">
        <v>19</v>
      </c>
    </row>
    <row r="26" spans="1:8" x14ac:dyDescent="0.2">
      <c r="A26" s="93">
        <v>0.59722222222222199</v>
      </c>
      <c r="B26" s="96" t="s">
        <v>101</v>
      </c>
      <c r="C26" s="55" t="s">
        <v>0</v>
      </c>
      <c r="D26" s="97" t="s">
        <v>32</v>
      </c>
      <c r="E26" s="100" t="s">
        <v>23</v>
      </c>
    </row>
    <row r="27" spans="1:8" x14ac:dyDescent="0.2">
      <c r="A27" s="93">
        <v>0.65277777777777801</v>
      </c>
      <c r="B27" s="96" t="s">
        <v>103</v>
      </c>
      <c r="C27" s="55" t="s">
        <v>0</v>
      </c>
      <c r="D27" s="97" t="s">
        <v>28</v>
      </c>
      <c r="E27" s="100" t="s">
        <v>23</v>
      </c>
      <c r="H27" s="54"/>
    </row>
    <row r="28" spans="1:8" x14ac:dyDescent="0.2">
      <c r="A28" s="93">
        <v>0.70833333333333304</v>
      </c>
      <c r="B28" s="96" t="s">
        <v>112</v>
      </c>
      <c r="C28" s="55" t="s">
        <v>0</v>
      </c>
      <c r="D28" s="97" t="s">
        <v>41</v>
      </c>
      <c r="E28" s="98" t="s">
        <v>19</v>
      </c>
      <c r="H28" s="54"/>
    </row>
    <row r="29" spans="1:8" x14ac:dyDescent="0.2">
      <c r="A29" s="93">
        <v>0.76388888888888795</v>
      </c>
      <c r="B29" s="96" t="s">
        <v>52</v>
      </c>
      <c r="C29" s="55" t="s">
        <v>0</v>
      </c>
      <c r="D29" s="97" t="s">
        <v>43</v>
      </c>
      <c r="E29" s="100" t="s">
        <v>23</v>
      </c>
    </row>
    <row r="30" spans="1:8" x14ac:dyDescent="0.2">
      <c r="A30" s="93">
        <v>0.81944444444444298</v>
      </c>
      <c r="B30" s="96" t="s">
        <v>45</v>
      </c>
      <c r="C30" s="55" t="s">
        <v>0</v>
      </c>
      <c r="D30" s="97" t="s">
        <v>44</v>
      </c>
      <c r="E30" s="100" t="s">
        <v>23</v>
      </c>
    </row>
    <row r="31" spans="1:8" x14ac:dyDescent="0.2">
      <c r="A31" s="92"/>
    </row>
    <row r="32" spans="1:8" x14ac:dyDescent="0.2">
      <c r="A32" s="92"/>
      <c r="F32" s="54"/>
    </row>
    <row r="33" spans="1:6" x14ac:dyDescent="0.2">
      <c r="A33" s="92"/>
      <c r="F33" s="54"/>
    </row>
    <row r="34" spans="1:6" ht="15.75" x14ac:dyDescent="0.25">
      <c r="A34" s="92"/>
      <c r="B34" s="95" t="s">
        <v>87</v>
      </c>
    </row>
    <row r="35" spans="1:6" x14ac:dyDescent="0.2">
      <c r="A35" s="92"/>
      <c r="B35" s="94" t="s">
        <v>85</v>
      </c>
    </row>
    <row r="36" spans="1:6" x14ac:dyDescent="0.2">
      <c r="A36" s="92" t="s">
        <v>62</v>
      </c>
    </row>
    <row r="37" spans="1:6" x14ac:dyDescent="0.2">
      <c r="A37" s="93">
        <v>0.375</v>
      </c>
      <c r="B37" s="96" t="s">
        <v>49</v>
      </c>
      <c r="C37" s="55" t="s">
        <v>0</v>
      </c>
      <c r="D37" s="97" t="s">
        <v>50</v>
      </c>
      <c r="E37" s="99" t="s">
        <v>19</v>
      </c>
    </row>
    <row r="38" spans="1:6" x14ac:dyDescent="0.2">
      <c r="A38" s="93">
        <v>0.4375</v>
      </c>
      <c r="B38" s="96" t="s">
        <v>51</v>
      </c>
      <c r="C38" s="55" t="s">
        <v>0</v>
      </c>
      <c r="D38" s="97" t="s">
        <v>54</v>
      </c>
      <c r="E38" s="101" t="s">
        <v>23</v>
      </c>
    </row>
    <row r="39" spans="1:6" x14ac:dyDescent="0.2">
      <c r="A39" s="93">
        <v>0.5</v>
      </c>
      <c r="B39" s="96" t="s">
        <v>55</v>
      </c>
      <c r="C39" s="55" t="s">
        <v>0</v>
      </c>
      <c r="D39" s="97" t="s">
        <v>56</v>
      </c>
      <c r="E39" s="99" t="s">
        <v>19</v>
      </c>
    </row>
    <row r="40" spans="1:6" x14ac:dyDescent="0.2">
      <c r="A40" s="93">
        <v>0.5625</v>
      </c>
      <c r="B40" s="96" t="s">
        <v>63</v>
      </c>
      <c r="C40" s="55" t="s">
        <v>0</v>
      </c>
      <c r="D40" s="97" t="s">
        <v>57</v>
      </c>
      <c r="E40" s="101" t="s">
        <v>23</v>
      </c>
    </row>
  </sheetData>
  <pageMargins left="0.19685039370078741" right="0.15748031496062992" top="0.74803149606299213" bottom="0.74803149606299213" header="0.31496062992125984" footer="0.31496062992125984"/>
  <pageSetup paperSize="9" orientation="portrait" horizontalDpi="4294967295" verticalDpi="4294967295" r:id="rId1"/>
  <headerFooter>
    <oddHeader>&amp;L&amp;"-,Italic"&amp;12Official competition document&amp;CSELL GAMES 2019</oddHeader>
    <oddFooter>&amp;LSupervisor A.K.Zuoza   &amp;G&amp;R&amp;G            Assistant Supervisor J.Juškienė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workbookViewId="0">
      <selection activeCell="F17" sqref="F17"/>
    </sheetView>
  </sheetViews>
  <sheetFormatPr defaultRowHeight="15" x14ac:dyDescent="0.25"/>
  <cols>
    <col min="1" max="1" width="5.5703125" style="92" customWidth="1"/>
    <col min="2" max="2" width="40.85546875" style="96" customWidth="1"/>
    <col min="3" max="3" width="4.5703125" style="55" customWidth="1"/>
    <col min="4" max="4" width="37.85546875" style="52" customWidth="1"/>
    <col min="5" max="5" width="4.7109375" style="52" customWidth="1"/>
    <col min="6" max="6" width="21.140625" customWidth="1"/>
  </cols>
  <sheetData>
    <row r="2" spans="1:6" s="1" customFormat="1" x14ac:dyDescent="0.25">
      <c r="A2" s="92"/>
      <c r="B2" s="96"/>
      <c r="C2" s="55"/>
      <c r="D2" s="52"/>
      <c r="E2" s="52"/>
    </row>
    <row r="3" spans="1:6" s="52" customFormat="1" ht="24" customHeight="1" x14ac:dyDescent="0.35">
      <c r="A3" s="53"/>
      <c r="B3" s="96"/>
      <c r="C3" s="103" t="s">
        <v>79</v>
      </c>
      <c r="D3" s="55"/>
      <c r="E3" s="97"/>
    </row>
    <row r="6" spans="1:6" ht="15.75" x14ac:dyDescent="0.25">
      <c r="B6" s="95" t="s">
        <v>84</v>
      </c>
    </row>
    <row r="7" spans="1:6" s="1" customFormat="1" x14ac:dyDescent="0.25">
      <c r="A7" s="92"/>
      <c r="B7" s="113" t="s">
        <v>89</v>
      </c>
      <c r="C7" s="113"/>
      <c r="D7" s="113"/>
      <c r="E7" s="52"/>
    </row>
    <row r="9" spans="1:6" x14ac:dyDescent="0.25">
      <c r="A9" s="92" t="s">
        <v>62</v>
      </c>
    </row>
    <row r="10" spans="1:6" x14ac:dyDescent="0.25">
      <c r="A10" s="93">
        <v>0.375</v>
      </c>
      <c r="B10" s="96" t="s">
        <v>12</v>
      </c>
      <c r="C10" s="55" t="s">
        <v>0</v>
      </c>
      <c r="D10" s="52" t="s">
        <v>10</v>
      </c>
      <c r="E10" s="99" t="s">
        <v>19</v>
      </c>
      <c r="F10" t="s">
        <v>92</v>
      </c>
    </row>
    <row r="11" spans="1:6" x14ac:dyDescent="0.25">
      <c r="A11" s="93">
        <v>0.43055555555555558</v>
      </c>
      <c r="B11" s="96" t="s">
        <v>11</v>
      </c>
      <c r="C11" s="55" t="s">
        <v>0</v>
      </c>
      <c r="D11" s="52" t="s">
        <v>9</v>
      </c>
      <c r="E11" s="99" t="s">
        <v>19</v>
      </c>
      <c r="F11" t="s">
        <v>96</v>
      </c>
    </row>
    <row r="12" spans="1:6" x14ac:dyDescent="0.25">
      <c r="A12" s="93">
        <v>0.48611111111111099</v>
      </c>
      <c r="B12" s="96" t="s">
        <v>24</v>
      </c>
      <c r="C12" s="55" t="s">
        <v>0</v>
      </c>
      <c r="D12" s="52" t="s">
        <v>25</v>
      </c>
      <c r="E12" s="92" t="s">
        <v>23</v>
      </c>
      <c r="F12" t="s">
        <v>95</v>
      </c>
    </row>
    <row r="13" spans="1:6" x14ac:dyDescent="0.25">
      <c r="A13" s="93">
        <v>0.54166666666666696</v>
      </c>
      <c r="B13" s="96" t="s">
        <v>26</v>
      </c>
      <c r="C13" s="55" t="s">
        <v>0</v>
      </c>
      <c r="D13" s="52" t="s">
        <v>12</v>
      </c>
      <c r="E13" s="92" t="s">
        <v>23</v>
      </c>
      <c r="F13" t="s">
        <v>98</v>
      </c>
    </row>
    <row r="14" spans="1:6" x14ac:dyDescent="0.25">
      <c r="A14" s="93">
        <v>0.59722222222222199</v>
      </c>
      <c r="B14" s="96" t="s">
        <v>12</v>
      </c>
      <c r="C14" s="55" t="s">
        <v>0</v>
      </c>
      <c r="D14" s="52" t="s">
        <v>11</v>
      </c>
      <c r="E14" s="99" t="s">
        <v>19</v>
      </c>
      <c r="F14" t="s">
        <v>100</v>
      </c>
    </row>
    <row r="15" spans="1:6" x14ac:dyDescent="0.25">
      <c r="A15" s="93">
        <v>0.65277777777777801</v>
      </c>
      <c r="B15" s="96" t="s">
        <v>10</v>
      </c>
      <c r="C15" s="55" t="s">
        <v>0</v>
      </c>
      <c r="D15" s="52" t="s">
        <v>9</v>
      </c>
      <c r="E15" s="99" t="s">
        <v>19</v>
      </c>
      <c r="F15" t="s">
        <v>105</v>
      </c>
    </row>
    <row r="16" spans="1:6" x14ac:dyDescent="0.25">
      <c r="A16" s="93">
        <v>0.70833333333333304</v>
      </c>
      <c r="B16" s="96" t="s">
        <v>25</v>
      </c>
      <c r="C16" s="55" t="s">
        <v>0</v>
      </c>
      <c r="D16" s="52" t="s">
        <v>7</v>
      </c>
      <c r="E16" s="92" t="s">
        <v>23</v>
      </c>
      <c r="F16" t="s">
        <v>113</v>
      </c>
    </row>
    <row r="19" spans="1:5" ht="15.75" x14ac:dyDescent="0.25">
      <c r="B19" s="95" t="s">
        <v>86</v>
      </c>
      <c r="E19" s="56"/>
    </row>
    <row r="20" spans="1:5" s="1" customFormat="1" x14ac:dyDescent="0.25">
      <c r="A20" s="92"/>
      <c r="B20" s="113" t="s">
        <v>89</v>
      </c>
      <c r="C20" s="113"/>
      <c r="D20" s="113"/>
      <c r="E20" s="56"/>
    </row>
    <row r="21" spans="1:5" s="1" customFormat="1" ht="15.75" x14ac:dyDescent="0.25">
      <c r="A21" s="92"/>
      <c r="B21" s="95"/>
      <c r="C21" s="55"/>
      <c r="D21" s="52"/>
      <c r="E21" s="56"/>
    </row>
    <row r="22" spans="1:5" x14ac:dyDescent="0.25">
      <c r="A22" s="92" t="s">
        <v>62</v>
      </c>
      <c r="E22" s="56"/>
    </row>
    <row r="23" spans="1:5" x14ac:dyDescent="0.25">
      <c r="A23" s="93">
        <v>0.375</v>
      </c>
      <c r="B23" s="96" t="s">
        <v>12</v>
      </c>
      <c r="C23" s="55" t="s">
        <v>0</v>
      </c>
      <c r="D23" s="52" t="s">
        <v>9</v>
      </c>
      <c r="E23" s="92" t="s">
        <v>23</v>
      </c>
    </row>
    <row r="24" spans="1:5" x14ac:dyDescent="0.25">
      <c r="A24" s="93">
        <v>0.43055555555555558</v>
      </c>
      <c r="B24" s="96" t="s">
        <v>7</v>
      </c>
      <c r="C24" s="55" t="s">
        <v>0</v>
      </c>
      <c r="D24" s="52" t="s">
        <v>24</v>
      </c>
      <c r="E24" s="92" t="s">
        <v>23</v>
      </c>
    </row>
    <row r="25" spans="1:5" x14ac:dyDescent="0.25">
      <c r="A25" s="93">
        <v>0.48611111111111099</v>
      </c>
      <c r="B25" s="96" t="s">
        <v>9</v>
      </c>
      <c r="C25" s="55" t="s">
        <v>0</v>
      </c>
      <c r="D25" s="52" t="s">
        <v>26</v>
      </c>
      <c r="E25" s="92" t="s">
        <v>23</v>
      </c>
    </row>
    <row r="26" spans="1:5" x14ac:dyDescent="0.25">
      <c r="A26" s="93">
        <v>0.54166666666666696</v>
      </c>
      <c r="B26" s="96" t="s">
        <v>27</v>
      </c>
      <c r="C26" s="55" t="s">
        <v>0</v>
      </c>
      <c r="D26" s="52" t="s">
        <v>102</v>
      </c>
      <c r="E26" s="92" t="s">
        <v>23</v>
      </c>
    </row>
    <row r="27" spans="1:5" x14ac:dyDescent="0.25">
      <c r="A27" s="93">
        <v>0.59722222222222199</v>
      </c>
      <c r="B27" s="96" t="s">
        <v>31</v>
      </c>
      <c r="C27" s="55" t="s">
        <v>0</v>
      </c>
      <c r="D27" s="52" t="s">
        <v>104</v>
      </c>
      <c r="E27" s="92" t="s">
        <v>23</v>
      </c>
    </row>
    <row r="28" spans="1:5" x14ac:dyDescent="0.25">
      <c r="A28" s="93">
        <v>0.65277777777777801</v>
      </c>
      <c r="B28" s="96" t="s">
        <v>46</v>
      </c>
      <c r="C28" s="55" t="s">
        <v>0</v>
      </c>
      <c r="D28" s="52" t="s">
        <v>47</v>
      </c>
      <c r="E28" s="92" t="s">
        <v>23</v>
      </c>
    </row>
    <row r="29" spans="1:5" x14ac:dyDescent="0.25">
      <c r="A29" s="93">
        <v>0.70833333333333304</v>
      </c>
      <c r="B29" s="96" t="s">
        <v>53</v>
      </c>
      <c r="C29" s="55" t="s">
        <v>0</v>
      </c>
      <c r="D29" s="52" t="s">
        <v>48</v>
      </c>
      <c r="E29" s="92" t="s">
        <v>23</v>
      </c>
    </row>
    <row r="30" spans="1:5" x14ac:dyDescent="0.25">
      <c r="A30" s="93"/>
      <c r="E30" s="55"/>
    </row>
    <row r="31" spans="1:5" x14ac:dyDescent="0.25">
      <c r="A31" s="93"/>
      <c r="E31" s="55"/>
    </row>
    <row r="32" spans="1:5" x14ac:dyDescent="0.25">
      <c r="E32" s="56"/>
    </row>
    <row r="33" spans="1:5" x14ac:dyDescent="0.25">
      <c r="E33" s="56"/>
    </row>
    <row r="37" spans="1:5" x14ac:dyDescent="0.25">
      <c r="A37" s="93"/>
    </row>
    <row r="38" spans="1:5" x14ac:dyDescent="0.25">
      <c r="A38" s="93"/>
    </row>
    <row r="39" spans="1:5" x14ac:dyDescent="0.25">
      <c r="A39" s="93"/>
    </row>
    <row r="40" spans="1:5" x14ac:dyDescent="0.25">
      <c r="A40" s="93"/>
    </row>
  </sheetData>
  <mergeCells count="2">
    <mergeCell ref="B7:D7"/>
    <mergeCell ref="B20:D20"/>
  </mergeCells>
  <pageMargins left="0.31496062992125984" right="0.15748031496062992" top="0.74803149606299213" bottom="0.74803149606299213" header="0.31496062992125984" footer="0.31496062992125984"/>
  <pageSetup paperSize="9" scale="85" orientation="portrait" r:id="rId1"/>
  <headerFooter>
    <oddHeader>&amp;L&amp;"-,Italic"&amp;12Official competition document&amp;C&amp;12SELL GAMES 2019</oddHeader>
    <oddFooter>&amp;LSupervisor A.K. Zuoza    &amp;G&amp;R&amp;G      Assistant Supervisor J. Juškienė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C20" sqref="C20:C21"/>
    </sheetView>
  </sheetViews>
  <sheetFormatPr defaultRowHeight="15" x14ac:dyDescent="0.25"/>
  <cols>
    <col min="3" max="3" width="42.140625" customWidth="1"/>
    <col min="4" max="4" width="3.7109375" customWidth="1"/>
    <col min="5" max="5" width="3" customWidth="1"/>
    <col min="6" max="6" width="3.140625" customWidth="1"/>
    <col min="7" max="9" width="3.7109375" customWidth="1"/>
    <col min="10" max="10" width="3.140625" customWidth="1"/>
    <col min="11" max="11" width="3" customWidth="1"/>
    <col min="12" max="13" width="3.5703125" customWidth="1"/>
    <col min="14" max="15" width="3.28515625" customWidth="1"/>
    <col min="16" max="16" width="9.7109375" customWidth="1"/>
    <col min="17" max="17" width="6.7109375" customWidth="1"/>
    <col min="18" max="18" width="10" customWidth="1"/>
    <col min="19" max="19" width="12.28515625" customWidth="1"/>
  </cols>
  <sheetData>
    <row r="1" spans="1:19" s="1" customFormat="1" x14ac:dyDescent="0.25"/>
    <row r="2" spans="1:19" ht="21" x14ac:dyDescent="0.35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"/>
    </row>
    <row r="3" spans="1:19" ht="15.75" x14ac:dyDescent="0.25">
      <c r="A3" s="115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78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78" customFormat="1" x14ac:dyDescent="0.25">
      <c r="A6" s="84" t="s">
        <v>81</v>
      </c>
      <c r="B6" s="84" t="s">
        <v>1</v>
      </c>
      <c r="C6" s="83" t="s">
        <v>2</v>
      </c>
      <c r="D6" s="116">
        <v>1</v>
      </c>
      <c r="E6" s="117"/>
      <c r="F6" s="118"/>
      <c r="G6" s="116">
        <v>2</v>
      </c>
      <c r="H6" s="117"/>
      <c r="I6" s="118"/>
      <c r="J6" s="116">
        <v>3</v>
      </c>
      <c r="K6" s="117"/>
      <c r="L6" s="118"/>
      <c r="M6" s="116"/>
      <c r="N6" s="117"/>
      <c r="O6" s="118"/>
      <c r="P6" s="85" t="s">
        <v>3</v>
      </c>
      <c r="Q6" s="85" t="s">
        <v>4</v>
      </c>
      <c r="R6" s="86" t="s">
        <v>6</v>
      </c>
      <c r="S6" s="85" t="s">
        <v>5</v>
      </c>
    </row>
    <row r="7" spans="1:19" x14ac:dyDescent="0.25">
      <c r="A7" s="119">
        <v>1</v>
      </c>
      <c r="B7" s="119" t="s">
        <v>14</v>
      </c>
      <c r="C7" s="121" t="s">
        <v>13</v>
      </c>
      <c r="D7" s="8"/>
      <c r="E7" s="9"/>
      <c r="F7" s="10"/>
      <c r="G7" s="14">
        <v>1</v>
      </c>
      <c r="H7" s="2"/>
      <c r="I7" s="15">
        <v>2</v>
      </c>
      <c r="J7" s="14">
        <v>2</v>
      </c>
      <c r="K7" s="2"/>
      <c r="L7" s="15">
        <v>0</v>
      </c>
      <c r="M7" s="22"/>
      <c r="N7" s="2"/>
      <c r="O7" s="23"/>
      <c r="P7" s="106">
        <v>1.5</v>
      </c>
      <c r="Q7" s="108">
        <v>3</v>
      </c>
      <c r="R7" s="110">
        <v>1.1145833333333333</v>
      </c>
      <c r="S7" s="108">
        <v>2</v>
      </c>
    </row>
    <row r="8" spans="1:19" x14ac:dyDescent="0.25">
      <c r="A8" s="120"/>
      <c r="B8" s="120"/>
      <c r="C8" s="122"/>
      <c r="D8" s="11"/>
      <c r="E8" s="12"/>
      <c r="F8" s="13"/>
      <c r="G8" s="18">
        <v>57</v>
      </c>
      <c r="H8" s="6">
        <v>1</v>
      </c>
      <c r="I8" s="19">
        <v>61</v>
      </c>
      <c r="J8" s="18">
        <v>50</v>
      </c>
      <c r="K8" s="6">
        <v>2</v>
      </c>
      <c r="L8" s="19">
        <v>35</v>
      </c>
      <c r="M8" s="24"/>
      <c r="N8" s="6">
        <v>0</v>
      </c>
      <c r="O8" s="25"/>
      <c r="P8" s="107"/>
      <c r="Q8" s="109"/>
      <c r="R8" s="109"/>
      <c r="S8" s="109"/>
    </row>
    <row r="9" spans="1:19" x14ac:dyDescent="0.25">
      <c r="A9" s="119">
        <v>2</v>
      </c>
      <c r="B9" s="119" t="s">
        <v>15</v>
      </c>
      <c r="C9" s="123" t="s">
        <v>8</v>
      </c>
      <c r="D9" s="16">
        <v>2</v>
      </c>
      <c r="E9" s="3"/>
      <c r="F9" s="17">
        <v>1</v>
      </c>
      <c r="G9" s="8"/>
      <c r="H9" s="9"/>
      <c r="I9" s="10"/>
      <c r="J9" s="16">
        <v>2</v>
      </c>
      <c r="K9" s="3"/>
      <c r="L9" s="17">
        <v>0</v>
      </c>
      <c r="M9" s="26"/>
      <c r="N9" s="3"/>
      <c r="O9" s="27"/>
      <c r="P9" s="106">
        <v>4</v>
      </c>
      <c r="Q9" s="108">
        <v>4</v>
      </c>
      <c r="R9" s="110">
        <v>1.4050632911392404</v>
      </c>
      <c r="S9" s="108">
        <v>1</v>
      </c>
    </row>
    <row r="10" spans="1:19" x14ac:dyDescent="0.25">
      <c r="A10" s="120"/>
      <c r="B10" s="120"/>
      <c r="C10" s="124"/>
      <c r="D10" s="18">
        <v>61</v>
      </c>
      <c r="E10" s="6">
        <v>2</v>
      </c>
      <c r="F10" s="19">
        <v>57</v>
      </c>
      <c r="G10" s="11"/>
      <c r="H10" s="12"/>
      <c r="I10" s="13"/>
      <c r="J10" s="18">
        <v>50</v>
      </c>
      <c r="K10" s="6">
        <v>2</v>
      </c>
      <c r="L10" s="19">
        <v>22</v>
      </c>
      <c r="M10" s="24"/>
      <c r="N10" s="6">
        <v>0</v>
      </c>
      <c r="O10" s="25"/>
      <c r="P10" s="107"/>
      <c r="Q10" s="109"/>
      <c r="R10" s="109"/>
      <c r="S10" s="109"/>
    </row>
    <row r="11" spans="1:19" x14ac:dyDescent="0.25">
      <c r="A11" s="119">
        <v>3</v>
      </c>
      <c r="B11" s="119" t="s">
        <v>15</v>
      </c>
      <c r="C11" s="123" t="s">
        <v>7</v>
      </c>
      <c r="D11" s="16">
        <v>0</v>
      </c>
      <c r="E11" s="3"/>
      <c r="F11" s="17">
        <v>2</v>
      </c>
      <c r="G11" s="16">
        <v>0</v>
      </c>
      <c r="H11" s="3"/>
      <c r="I11" s="17">
        <v>2</v>
      </c>
      <c r="J11" s="8"/>
      <c r="K11" s="9"/>
      <c r="L11" s="10"/>
      <c r="M11" s="26"/>
      <c r="N11" s="3"/>
      <c r="O11" s="27"/>
      <c r="P11" s="106">
        <v>0</v>
      </c>
      <c r="Q11" s="108">
        <v>2</v>
      </c>
      <c r="R11" s="110">
        <v>0.56999999999999995</v>
      </c>
      <c r="S11" s="108">
        <v>3</v>
      </c>
    </row>
    <row r="12" spans="1:19" x14ac:dyDescent="0.25">
      <c r="A12" s="120"/>
      <c r="B12" s="120"/>
      <c r="C12" s="124"/>
      <c r="D12" s="18">
        <v>35</v>
      </c>
      <c r="E12" s="6">
        <v>1</v>
      </c>
      <c r="F12" s="19">
        <v>50</v>
      </c>
      <c r="G12" s="18">
        <v>22</v>
      </c>
      <c r="H12" s="6">
        <v>1</v>
      </c>
      <c r="I12" s="19">
        <v>50</v>
      </c>
      <c r="J12" s="11"/>
      <c r="K12" s="12"/>
      <c r="L12" s="13"/>
      <c r="M12" s="24"/>
      <c r="N12" s="6">
        <v>0</v>
      </c>
      <c r="O12" s="25"/>
      <c r="P12" s="107"/>
      <c r="Q12" s="109"/>
      <c r="R12" s="109"/>
      <c r="S12" s="109"/>
    </row>
    <row r="13" spans="1:19" ht="0.75" customHeight="1" x14ac:dyDescent="0.25">
      <c r="A13" s="77"/>
      <c r="B13" s="82"/>
      <c r="C13" s="4"/>
      <c r="D13" s="26"/>
      <c r="E13" s="3"/>
      <c r="F13" s="27"/>
      <c r="G13" s="26"/>
      <c r="H13" s="3"/>
      <c r="I13" s="27"/>
      <c r="J13" s="26"/>
      <c r="K13" s="3"/>
      <c r="L13" s="27"/>
      <c r="M13" s="79"/>
      <c r="N13" s="80"/>
      <c r="O13" s="81"/>
      <c r="P13" s="5"/>
      <c r="Q13" s="5"/>
      <c r="R13" s="5"/>
      <c r="S13" s="5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7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78" customFormat="1" x14ac:dyDescent="0.25">
      <c r="A17" s="84" t="s">
        <v>81</v>
      </c>
      <c r="B17" s="84" t="s">
        <v>1</v>
      </c>
      <c r="C17" s="83" t="s">
        <v>2</v>
      </c>
      <c r="D17" s="116">
        <v>1</v>
      </c>
      <c r="E17" s="117"/>
      <c r="F17" s="118"/>
      <c r="G17" s="116">
        <v>2</v>
      </c>
      <c r="H17" s="117"/>
      <c r="I17" s="118"/>
      <c r="J17" s="116">
        <v>3</v>
      </c>
      <c r="K17" s="117"/>
      <c r="L17" s="118"/>
      <c r="M17" s="116">
        <v>4</v>
      </c>
      <c r="N17" s="117"/>
      <c r="O17" s="118"/>
      <c r="P17" s="85" t="s">
        <v>3</v>
      </c>
      <c r="Q17" s="85" t="s">
        <v>4</v>
      </c>
      <c r="R17" s="86" t="s">
        <v>6</v>
      </c>
      <c r="S17" s="85" t="s">
        <v>5</v>
      </c>
    </row>
    <row r="18" spans="1:19" x14ac:dyDescent="0.25">
      <c r="A18" s="119">
        <v>1</v>
      </c>
      <c r="B18" s="119" t="s">
        <v>15</v>
      </c>
      <c r="C18" s="121" t="s">
        <v>9</v>
      </c>
      <c r="D18" s="8"/>
      <c r="E18" s="9"/>
      <c r="F18" s="10"/>
      <c r="G18" s="14">
        <v>2</v>
      </c>
      <c r="H18" s="2"/>
      <c r="I18" s="15">
        <v>0</v>
      </c>
      <c r="J18" s="14">
        <v>0</v>
      </c>
      <c r="K18" s="2"/>
      <c r="L18" s="15">
        <v>0</v>
      </c>
      <c r="M18" s="14">
        <v>2</v>
      </c>
      <c r="N18" s="2"/>
      <c r="O18" s="15">
        <v>1</v>
      </c>
      <c r="P18" s="106">
        <v>4</v>
      </c>
      <c r="Q18" s="108">
        <v>4</v>
      </c>
      <c r="R18" s="110">
        <v>1.25</v>
      </c>
      <c r="S18" s="108">
        <v>1</v>
      </c>
    </row>
    <row r="19" spans="1:19" x14ac:dyDescent="0.25">
      <c r="A19" s="120"/>
      <c r="B19" s="120"/>
      <c r="C19" s="122"/>
      <c r="D19" s="11"/>
      <c r="E19" s="12"/>
      <c r="F19" s="13"/>
      <c r="G19" s="18">
        <v>55</v>
      </c>
      <c r="H19" s="6">
        <v>2</v>
      </c>
      <c r="I19" s="19">
        <v>43</v>
      </c>
      <c r="J19" s="18">
        <v>0</v>
      </c>
      <c r="K19" s="6">
        <v>0</v>
      </c>
      <c r="L19" s="19">
        <v>0</v>
      </c>
      <c r="M19" s="18">
        <v>60</v>
      </c>
      <c r="N19" s="6">
        <v>2</v>
      </c>
      <c r="O19" s="19">
        <v>49</v>
      </c>
      <c r="P19" s="107"/>
      <c r="Q19" s="109"/>
      <c r="R19" s="109"/>
      <c r="S19" s="109"/>
    </row>
    <row r="20" spans="1:19" x14ac:dyDescent="0.25">
      <c r="A20" s="119">
        <v>2</v>
      </c>
      <c r="B20" s="119" t="s">
        <v>15</v>
      </c>
      <c r="C20" s="123" t="s">
        <v>10</v>
      </c>
      <c r="D20" s="16">
        <v>0</v>
      </c>
      <c r="E20" s="3"/>
      <c r="F20" s="17">
        <v>2</v>
      </c>
      <c r="G20" s="8"/>
      <c r="H20" s="9"/>
      <c r="I20" s="10"/>
      <c r="J20" s="16">
        <v>0</v>
      </c>
      <c r="K20" s="3"/>
      <c r="L20" s="17">
        <v>2</v>
      </c>
      <c r="M20" s="16">
        <v>0</v>
      </c>
      <c r="N20" s="3"/>
      <c r="O20" s="17">
        <v>0</v>
      </c>
      <c r="P20" s="106">
        <v>0</v>
      </c>
      <c r="Q20" s="108">
        <v>2</v>
      </c>
      <c r="R20" s="110">
        <v>0.70476190476190481</v>
      </c>
      <c r="S20" s="108">
        <v>4</v>
      </c>
    </row>
    <row r="21" spans="1:19" x14ac:dyDescent="0.25">
      <c r="A21" s="120"/>
      <c r="B21" s="120"/>
      <c r="C21" s="124"/>
      <c r="D21" s="18">
        <v>43</v>
      </c>
      <c r="E21" s="6">
        <v>1</v>
      </c>
      <c r="F21" s="19">
        <v>55</v>
      </c>
      <c r="G21" s="11"/>
      <c r="H21" s="12"/>
      <c r="I21" s="13"/>
      <c r="J21" s="18">
        <v>31</v>
      </c>
      <c r="K21" s="6">
        <v>1</v>
      </c>
      <c r="L21" s="19">
        <v>50</v>
      </c>
      <c r="M21" s="18">
        <v>0</v>
      </c>
      <c r="N21" s="6">
        <v>0</v>
      </c>
      <c r="O21" s="19">
        <v>0</v>
      </c>
      <c r="P21" s="107"/>
      <c r="Q21" s="109"/>
      <c r="R21" s="109"/>
      <c r="S21" s="109"/>
    </row>
    <row r="22" spans="1:19" x14ac:dyDescent="0.25">
      <c r="A22" s="119">
        <v>3</v>
      </c>
      <c r="B22" s="119" t="s">
        <v>15</v>
      </c>
      <c r="C22" s="123" t="s">
        <v>12</v>
      </c>
      <c r="D22" s="16">
        <v>0</v>
      </c>
      <c r="E22" s="3"/>
      <c r="F22" s="17">
        <v>0</v>
      </c>
      <c r="G22" s="16">
        <v>2</v>
      </c>
      <c r="H22" s="3"/>
      <c r="I22" s="17">
        <v>0</v>
      </c>
      <c r="J22" s="8"/>
      <c r="K22" s="9"/>
      <c r="L22" s="10"/>
      <c r="M22" s="16">
        <v>1</v>
      </c>
      <c r="N22" s="3"/>
      <c r="O22" s="17">
        <v>2</v>
      </c>
      <c r="P22" s="106">
        <v>1.5</v>
      </c>
      <c r="Q22" s="108">
        <v>3</v>
      </c>
      <c r="R22" s="110">
        <v>1.264367816091954</v>
      </c>
      <c r="S22" s="108">
        <v>2</v>
      </c>
    </row>
    <row r="23" spans="1:19" x14ac:dyDescent="0.25">
      <c r="A23" s="120"/>
      <c r="B23" s="120"/>
      <c r="C23" s="124"/>
      <c r="D23" s="18">
        <v>0</v>
      </c>
      <c r="E23" s="6">
        <v>0</v>
      </c>
      <c r="F23" s="19">
        <v>0</v>
      </c>
      <c r="G23" s="18">
        <v>50</v>
      </c>
      <c r="H23" s="6">
        <v>2</v>
      </c>
      <c r="I23" s="19">
        <v>31</v>
      </c>
      <c r="J23" s="11"/>
      <c r="K23" s="12"/>
      <c r="L23" s="13"/>
      <c r="M23" s="18">
        <v>60</v>
      </c>
      <c r="N23" s="6">
        <v>1</v>
      </c>
      <c r="O23" s="19">
        <v>56</v>
      </c>
      <c r="P23" s="107"/>
      <c r="Q23" s="109"/>
      <c r="R23" s="109"/>
      <c r="S23" s="109"/>
    </row>
    <row r="24" spans="1:19" x14ac:dyDescent="0.25">
      <c r="A24" s="119">
        <v>4</v>
      </c>
      <c r="B24" s="119" t="s">
        <v>16</v>
      </c>
      <c r="C24" s="123" t="s">
        <v>11</v>
      </c>
      <c r="D24" s="16">
        <v>1</v>
      </c>
      <c r="E24" s="3"/>
      <c r="F24" s="17">
        <v>2</v>
      </c>
      <c r="G24" s="16">
        <v>0</v>
      </c>
      <c r="H24" s="3"/>
      <c r="I24" s="17">
        <v>0</v>
      </c>
      <c r="J24" s="16">
        <v>2</v>
      </c>
      <c r="K24" s="3"/>
      <c r="L24" s="17">
        <v>1</v>
      </c>
      <c r="M24" s="8"/>
      <c r="N24" s="9"/>
      <c r="O24" s="10"/>
      <c r="P24" s="111">
        <v>1</v>
      </c>
      <c r="Q24" s="108">
        <v>3</v>
      </c>
      <c r="R24" s="110">
        <v>0.875</v>
      </c>
      <c r="S24" s="108">
        <v>3</v>
      </c>
    </row>
    <row r="25" spans="1:19" x14ac:dyDescent="0.25">
      <c r="A25" s="120"/>
      <c r="B25" s="120"/>
      <c r="C25" s="124"/>
      <c r="D25" s="20">
        <v>49</v>
      </c>
      <c r="E25" s="7">
        <v>1</v>
      </c>
      <c r="F25" s="21">
        <v>60</v>
      </c>
      <c r="G25" s="20">
        <v>0</v>
      </c>
      <c r="H25" s="7">
        <v>0</v>
      </c>
      <c r="I25" s="21">
        <v>0</v>
      </c>
      <c r="J25" s="20">
        <v>56</v>
      </c>
      <c r="K25" s="7">
        <v>2</v>
      </c>
      <c r="L25" s="21">
        <v>60</v>
      </c>
      <c r="M25" s="11"/>
      <c r="N25" s="12"/>
      <c r="O25" s="13"/>
      <c r="P25" s="109"/>
      <c r="Q25" s="109"/>
      <c r="R25" s="109"/>
      <c r="S25" s="109"/>
    </row>
  </sheetData>
  <mergeCells count="31">
    <mergeCell ref="C18:C19"/>
    <mergeCell ref="C20:C21"/>
    <mergeCell ref="C22:C23"/>
    <mergeCell ref="C24:C25"/>
    <mergeCell ref="A24:A25"/>
    <mergeCell ref="B24:B25"/>
    <mergeCell ref="A18:A19"/>
    <mergeCell ref="B18:B19"/>
    <mergeCell ref="A20:A21"/>
    <mergeCell ref="B20:B21"/>
    <mergeCell ref="A22:A23"/>
    <mergeCell ref="B22:B23"/>
    <mergeCell ref="M17:O17"/>
    <mergeCell ref="A7:A8"/>
    <mergeCell ref="B7:B8"/>
    <mergeCell ref="A9:A10"/>
    <mergeCell ref="B9:B10"/>
    <mergeCell ref="A11:A12"/>
    <mergeCell ref="B11:B12"/>
    <mergeCell ref="D17:F17"/>
    <mergeCell ref="G17:I17"/>
    <mergeCell ref="J17:L17"/>
    <mergeCell ref="C7:C8"/>
    <mergeCell ref="C9:C10"/>
    <mergeCell ref="C11:C12"/>
    <mergeCell ref="A2:R2"/>
    <mergeCell ref="A3:R3"/>
    <mergeCell ref="D6:F6"/>
    <mergeCell ref="G6:I6"/>
    <mergeCell ref="J6:L6"/>
    <mergeCell ref="M6:O6"/>
  </mergeCells>
  <pageMargins left="0.27559055118110237" right="0.31496062992125984" top="0.74803149606299213" bottom="0.74803149606299213" header="0.31496062992125984" footer="0.31496062992125984"/>
  <pageSetup paperSize="9" orientation="landscape" horizontalDpi="4294967295" verticalDpi="4294967295" r:id="rId1"/>
  <headerFooter>
    <oddHeader>&amp;L&amp;"-,Italic"&amp;12Official competition document&amp;C&amp;12SELL GAMES 2019</oddHeader>
    <oddFooter>&amp;LSupervisor A.K. Zuoza     &amp;G&amp;R&amp;G      Assistant Supervisor  J. Juškienė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1"/>
  <sheetViews>
    <sheetView topLeftCell="A25" workbookViewId="0">
      <selection activeCell="C38" sqref="C38"/>
    </sheetView>
  </sheetViews>
  <sheetFormatPr defaultColWidth="9.140625" defaultRowHeight="15" x14ac:dyDescent="0.25"/>
  <cols>
    <col min="1" max="1" width="9.140625" style="1"/>
    <col min="2" max="3" width="18.7109375" style="1" customWidth="1"/>
    <col min="4" max="4" width="19.28515625" style="1" customWidth="1"/>
    <col min="5" max="16384" width="9.140625" style="1"/>
  </cols>
  <sheetData>
    <row r="4" spans="2:5" ht="16.5" thickBot="1" x14ac:dyDescent="0.3">
      <c r="B4" s="125" t="s">
        <v>65</v>
      </c>
      <c r="C4" s="125"/>
      <c r="D4" s="125"/>
      <c r="E4" s="125"/>
    </row>
    <row r="7" spans="2:5" x14ac:dyDescent="0.25">
      <c r="B7" s="1" t="s">
        <v>110</v>
      </c>
    </row>
    <row r="8" spans="2:5" x14ac:dyDescent="0.25">
      <c r="B8" s="112"/>
    </row>
    <row r="9" spans="2:5" x14ac:dyDescent="0.25">
      <c r="B9" s="30" t="str">
        <f>CONCATENATE("",[1]Rezultatas_4_1!$A$2,"")</f>
        <v>1</v>
      </c>
      <c r="C9" s="1" t="s">
        <v>29</v>
      </c>
      <c r="D9" s="32"/>
    </row>
    <row r="10" spans="2:5" x14ac:dyDescent="0.25">
      <c r="B10" s="33" t="str">
        <f>CONCATENATE("(",[1]Rezultatas_4_1!$G$2," : ",[1]Rezultatas_4_1!$I$2,")")</f>
        <v>( : )</v>
      </c>
      <c r="C10" s="34"/>
      <c r="D10" s="32"/>
    </row>
    <row r="11" spans="2:5" x14ac:dyDescent="0.25">
      <c r="B11" s="35" t="s">
        <v>28</v>
      </c>
      <c r="C11" s="36"/>
      <c r="D11" s="37"/>
    </row>
    <row r="12" spans="2:5" x14ac:dyDescent="0.25">
      <c r="B12" s="38"/>
      <c r="C12" s="29" t="s">
        <v>35</v>
      </c>
      <c r="D12" s="37"/>
    </row>
    <row r="13" spans="2:5" x14ac:dyDescent="0.25">
      <c r="B13" s="39"/>
      <c r="C13" s="30" t="str">
        <f>CONCATENATE("",[1]Rezultatas_4_1!$A$5,"")</f>
        <v>4</v>
      </c>
      <c r="D13" s="40" t="s">
        <v>30</v>
      </c>
    </row>
    <row r="14" spans="2:5" x14ac:dyDescent="0.25">
      <c r="B14" s="39"/>
      <c r="C14" s="33" t="str">
        <f>CONCATENATE("(",[1]Rezultatas_4_1!$G$5," : ",[1]Rezultatas_4_1!$I$5,")")</f>
        <v>( : )</v>
      </c>
      <c r="D14" s="41"/>
    </row>
    <row r="15" spans="2:5" x14ac:dyDescent="0.25">
      <c r="B15" s="28" t="s">
        <v>31</v>
      </c>
      <c r="C15" s="36"/>
      <c r="D15" s="37"/>
    </row>
    <row r="16" spans="2:5" x14ac:dyDescent="0.25">
      <c r="B16" s="36"/>
      <c r="C16" s="36"/>
      <c r="D16" s="37"/>
    </row>
    <row r="17" spans="2:4" x14ac:dyDescent="0.25">
      <c r="B17" s="30" t="str">
        <f>CONCATENATE("",[1]Rezultatas_4_1!$A$3,"")</f>
        <v>2</v>
      </c>
      <c r="C17" s="50" t="s">
        <v>34</v>
      </c>
      <c r="D17" s="42"/>
    </row>
    <row r="18" spans="2:4" x14ac:dyDescent="0.25">
      <c r="B18" s="33" t="str">
        <f>CONCATENATE("(",[1]Rezultatas_4_1!$G$3," : ",[1]Rezultatas_4_1!$I$3,")")</f>
        <v>( : )</v>
      </c>
      <c r="C18" s="43"/>
      <c r="D18" s="32"/>
    </row>
    <row r="19" spans="2:4" x14ac:dyDescent="0.25">
      <c r="B19" s="35" t="s">
        <v>108</v>
      </c>
    </row>
    <row r="21" spans="2:4" x14ac:dyDescent="0.25">
      <c r="B21" s="32"/>
    </row>
    <row r="22" spans="2:4" x14ac:dyDescent="0.25">
      <c r="C22" s="1" t="s">
        <v>37</v>
      </c>
    </row>
    <row r="23" spans="2:4" x14ac:dyDescent="0.25">
      <c r="B23" s="39"/>
      <c r="C23" s="45"/>
    </row>
    <row r="24" spans="2:4" x14ac:dyDescent="0.25">
      <c r="C24" s="29" t="s">
        <v>36</v>
      </c>
    </row>
    <row r="25" spans="2:4" x14ac:dyDescent="0.25">
      <c r="C25" s="47"/>
    </row>
    <row r="26" spans="2:4" x14ac:dyDescent="0.25">
      <c r="C26" s="30" t="str">
        <f>CONCATENATE("",[1]Rezultatas_4_1!$A$4,"")</f>
        <v>3</v>
      </c>
      <c r="D26" s="40" t="s">
        <v>39</v>
      </c>
    </row>
    <row r="27" spans="2:4" x14ac:dyDescent="0.25">
      <c r="C27" s="29"/>
    </row>
    <row r="28" spans="2:4" x14ac:dyDescent="0.25">
      <c r="C28" s="46" t="str">
        <f>CONCATENATE("(",[1]Rezultatas_4_1!$G$4," : ",[1]Rezultatas_4_1!$I$4,")")</f>
        <v>( : )</v>
      </c>
    </row>
    <row r="29" spans="2:4" x14ac:dyDescent="0.25">
      <c r="C29" s="48"/>
    </row>
    <row r="30" spans="2:4" x14ac:dyDescent="0.25">
      <c r="C30" s="51" t="s">
        <v>38</v>
      </c>
    </row>
    <row r="33" spans="3:4" x14ac:dyDescent="0.25">
      <c r="C33" s="1" t="s">
        <v>111</v>
      </c>
    </row>
    <row r="34" spans="3:4" x14ac:dyDescent="0.25">
      <c r="C34" s="45"/>
    </row>
    <row r="35" spans="3:4" x14ac:dyDescent="0.25">
      <c r="C35" s="29" t="s">
        <v>40</v>
      </c>
    </row>
    <row r="36" spans="3:4" x14ac:dyDescent="0.25">
      <c r="C36" s="47"/>
    </row>
    <row r="37" spans="3:4" x14ac:dyDescent="0.25">
      <c r="C37" s="30">
        <v>5</v>
      </c>
      <c r="D37" s="40" t="s">
        <v>42</v>
      </c>
    </row>
    <row r="38" spans="3:4" x14ac:dyDescent="0.25">
      <c r="C38" s="29"/>
    </row>
    <row r="39" spans="3:4" x14ac:dyDescent="0.25">
      <c r="C39" s="46" t="str">
        <f>CONCATENATE("(",[1]Rezultatas_4_1!$G$4," : ",[1]Rezultatas_4_1!$I$4,")")</f>
        <v>( : )</v>
      </c>
    </row>
    <row r="40" spans="3:4" x14ac:dyDescent="0.25">
      <c r="C40" s="48"/>
    </row>
    <row r="41" spans="3:4" x14ac:dyDescent="0.25">
      <c r="C41" s="51" t="s">
        <v>41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Header>&amp;L&amp;"-,Italic"&amp;12Official competition document&amp;CSELL GAMES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workbookViewId="0">
      <selection activeCell="G14" sqref="G14:I14"/>
    </sheetView>
  </sheetViews>
  <sheetFormatPr defaultColWidth="9.140625" defaultRowHeight="15" x14ac:dyDescent="0.25"/>
  <cols>
    <col min="1" max="1" width="4.85546875" style="1" customWidth="1"/>
    <col min="2" max="2" width="10" style="1" customWidth="1"/>
    <col min="3" max="3" width="42.85546875" style="1" customWidth="1"/>
    <col min="4" max="12" width="4.7109375" style="1" customWidth="1"/>
    <col min="13" max="13" width="10.28515625" style="87" customWidth="1"/>
    <col min="14" max="14" width="10" style="87" customWidth="1"/>
    <col min="15" max="15" width="10.85546875" style="87" customWidth="1"/>
    <col min="16" max="16" width="10.5703125" style="87" customWidth="1"/>
    <col min="17" max="16384" width="9.140625" style="1"/>
  </cols>
  <sheetData>
    <row r="2" spans="1:16" ht="21" x14ac:dyDescent="0.3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ht="18.75" x14ac:dyDescent="0.3">
      <c r="A3" s="126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6" x14ac:dyDescent="0.25">
      <c r="A4" s="78" t="s">
        <v>17</v>
      </c>
      <c r="B4" s="78"/>
    </row>
    <row r="5" spans="1:16" s="78" customFormat="1" x14ac:dyDescent="0.25">
      <c r="A5" s="84" t="s">
        <v>81</v>
      </c>
      <c r="B5" s="84" t="s">
        <v>1</v>
      </c>
      <c r="C5" s="83" t="s">
        <v>2</v>
      </c>
      <c r="D5" s="116">
        <v>1</v>
      </c>
      <c r="E5" s="117"/>
      <c r="F5" s="118"/>
      <c r="G5" s="116">
        <v>2</v>
      </c>
      <c r="H5" s="117"/>
      <c r="I5" s="118"/>
      <c r="J5" s="116">
        <v>3</v>
      </c>
      <c r="K5" s="117"/>
      <c r="L5" s="118"/>
      <c r="M5" s="85" t="s">
        <v>3</v>
      </c>
      <c r="N5" s="85" t="s">
        <v>4</v>
      </c>
      <c r="O5" s="86" t="s">
        <v>6</v>
      </c>
      <c r="P5" s="85" t="s">
        <v>5</v>
      </c>
    </row>
    <row r="6" spans="1:16" x14ac:dyDescent="0.25">
      <c r="A6" s="119">
        <v>1</v>
      </c>
      <c r="B6" s="119" t="s">
        <v>15</v>
      </c>
      <c r="C6" s="121" t="s">
        <v>7</v>
      </c>
      <c r="D6" s="8"/>
      <c r="E6" s="9"/>
      <c r="F6" s="10"/>
      <c r="G6" s="14">
        <v>2</v>
      </c>
      <c r="H6" s="2"/>
      <c r="I6" s="15">
        <v>0</v>
      </c>
      <c r="J6" s="14">
        <v>0</v>
      </c>
      <c r="K6" s="2"/>
      <c r="L6" s="15">
        <v>0</v>
      </c>
      <c r="M6" s="88">
        <v>3</v>
      </c>
      <c r="N6" s="89">
        <v>2</v>
      </c>
      <c r="O6" s="90">
        <v>1.3513513513513513</v>
      </c>
      <c r="P6" s="89">
        <v>2</v>
      </c>
    </row>
    <row r="7" spans="1:16" x14ac:dyDescent="0.25">
      <c r="A7" s="120"/>
      <c r="B7" s="120"/>
      <c r="C7" s="122"/>
      <c r="D7" s="11"/>
      <c r="E7" s="12"/>
      <c r="F7" s="13"/>
      <c r="G7" s="18">
        <v>50</v>
      </c>
      <c r="H7" s="6">
        <v>2</v>
      </c>
      <c r="I7" s="19">
        <v>37</v>
      </c>
      <c r="J7" s="18">
        <v>0</v>
      </c>
      <c r="K7" s="6">
        <v>0</v>
      </c>
      <c r="L7" s="19">
        <v>0</v>
      </c>
      <c r="M7" s="91"/>
      <c r="N7" s="91"/>
      <c r="O7" s="91"/>
      <c r="P7" s="91"/>
    </row>
    <row r="8" spans="1:16" x14ac:dyDescent="0.25">
      <c r="A8" s="119">
        <v>2</v>
      </c>
      <c r="B8" s="119" t="s">
        <v>15</v>
      </c>
      <c r="C8" s="123" t="s">
        <v>25</v>
      </c>
      <c r="D8" s="16">
        <v>0</v>
      </c>
      <c r="E8" s="3"/>
      <c r="F8" s="17">
        <v>2</v>
      </c>
      <c r="G8" s="8"/>
      <c r="H8" s="9"/>
      <c r="I8" s="10"/>
      <c r="J8" s="16">
        <v>0</v>
      </c>
      <c r="K8" s="3"/>
      <c r="L8" s="17">
        <v>2</v>
      </c>
      <c r="M8" s="88">
        <v>0</v>
      </c>
      <c r="N8" s="89">
        <v>2</v>
      </c>
      <c r="O8" s="90">
        <v>0.65</v>
      </c>
      <c r="P8" s="89">
        <v>3</v>
      </c>
    </row>
    <row r="9" spans="1:16" x14ac:dyDescent="0.25">
      <c r="A9" s="120"/>
      <c r="B9" s="120"/>
      <c r="C9" s="124"/>
      <c r="D9" s="18">
        <v>37</v>
      </c>
      <c r="E9" s="6">
        <v>1</v>
      </c>
      <c r="F9" s="19">
        <v>50</v>
      </c>
      <c r="G9" s="11"/>
      <c r="H9" s="12"/>
      <c r="I9" s="13"/>
      <c r="J9" s="18">
        <v>28</v>
      </c>
      <c r="K9" s="6">
        <v>1</v>
      </c>
      <c r="L9" s="19">
        <v>50</v>
      </c>
      <c r="M9" s="91"/>
      <c r="N9" s="91"/>
      <c r="O9" s="91"/>
      <c r="P9" s="91"/>
    </row>
    <row r="10" spans="1:16" x14ac:dyDescent="0.25">
      <c r="A10" s="119">
        <v>3</v>
      </c>
      <c r="B10" s="119" t="s">
        <v>16</v>
      </c>
      <c r="C10" s="123" t="s">
        <v>24</v>
      </c>
      <c r="D10" s="16">
        <v>0</v>
      </c>
      <c r="E10" s="3"/>
      <c r="F10" s="17">
        <v>0</v>
      </c>
      <c r="G10" s="16">
        <v>2</v>
      </c>
      <c r="H10" s="3"/>
      <c r="I10" s="17">
        <v>0</v>
      </c>
      <c r="J10" s="8"/>
      <c r="K10" s="9"/>
      <c r="L10" s="10"/>
      <c r="M10" s="88">
        <v>3</v>
      </c>
      <c r="N10" s="89">
        <v>2</v>
      </c>
      <c r="O10" s="90">
        <v>1.7857142857142858</v>
      </c>
      <c r="P10" s="89">
        <v>1</v>
      </c>
    </row>
    <row r="11" spans="1:16" x14ac:dyDescent="0.25">
      <c r="A11" s="120"/>
      <c r="B11" s="120"/>
      <c r="C11" s="124"/>
      <c r="D11" s="20">
        <v>0</v>
      </c>
      <c r="E11" s="7">
        <v>0</v>
      </c>
      <c r="F11" s="21">
        <v>0</v>
      </c>
      <c r="G11" s="20">
        <v>50</v>
      </c>
      <c r="H11" s="7">
        <v>2</v>
      </c>
      <c r="I11" s="21">
        <v>28</v>
      </c>
      <c r="J11" s="11"/>
      <c r="K11" s="12"/>
      <c r="L11" s="13"/>
      <c r="M11" s="91"/>
      <c r="N11" s="91"/>
      <c r="O11" s="91"/>
      <c r="P11" s="91"/>
    </row>
    <row r="13" spans="1:16" x14ac:dyDescent="0.25">
      <c r="A13" s="78" t="s">
        <v>18</v>
      </c>
      <c r="B13" s="78"/>
    </row>
    <row r="14" spans="1:16" s="78" customFormat="1" x14ac:dyDescent="0.25">
      <c r="A14" s="84" t="s">
        <v>81</v>
      </c>
      <c r="B14" s="83" t="s">
        <v>1</v>
      </c>
      <c r="C14" s="83" t="s">
        <v>2</v>
      </c>
      <c r="D14" s="116">
        <v>1</v>
      </c>
      <c r="E14" s="117"/>
      <c r="F14" s="118"/>
      <c r="G14" s="116">
        <v>2</v>
      </c>
      <c r="H14" s="117"/>
      <c r="I14" s="118"/>
      <c r="J14" s="116">
        <v>3</v>
      </c>
      <c r="K14" s="117"/>
      <c r="L14" s="118"/>
      <c r="M14" s="85" t="s">
        <v>3</v>
      </c>
      <c r="N14" s="85" t="s">
        <v>4</v>
      </c>
      <c r="O14" s="86" t="s">
        <v>6</v>
      </c>
      <c r="P14" s="85" t="s">
        <v>5</v>
      </c>
    </row>
    <row r="15" spans="1:16" x14ac:dyDescent="0.25">
      <c r="A15" s="119">
        <v>1</v>
      </c>
      <c r="B15" s="119" t="s">
        <v>15</v>
      </c>
      <c r="C15" s="121" t="s">
        <v>9</v>
      </c>
      <c r="D15" s="8"/>
      <c r="E15" s="9"/>
      <c r="F15" s="10"/>
      <c r="G15" s="14">
        <v>0</v>
      </c>
      <c r="H15" s="2"/>
      <c r="I15" s="15">
        <v>0</v>
      </c>
      <c r="J15" s="14">
        <v>0</v>
      </c>
      <c r="K15" s="2"/>
      <c r="L15" s="15">
        <v>0</v>
      </c>
      <c r="M15" s="88">
        <v>1</v>
      </c>
      <c r="N15" s="89">
        <v>0</v>
      </c>
      <c r="O15" s="90">
        <v>0</v>
      </c>
      <c r="P15" s="89">
        <v>3</v>
      </c>
    </row>
    <row r="16" spans="1:16" x14ac:dyDescent="0.25">
      <c r="A16" s="120"/>
      <c r="B16" s="120"/>
      <c r="C16" s="122"/>
      <c r="D16" s="11"/>
      <c r="E16" s="12"/>
      <c r="F16" s="13"/>
      <c r="G16" s="18">
        <v>0</v>
      </c>
      <c r="H16" s="6">
        <v>0</v>
      </c>
      <c r="I16" s="19">
        <v>0</v>
      </c>
      <c r="J16" s="18">
        <v>0</v>
      </c>
      <c r="K16" s="6">
        <v>0</v>
      </c>
      <c r="L16" s="19">
        <v>0</v>
      </c>
      <c r="M16" s="91"/>
      <c r="N16" s="91"/>
      <c r="O16" s="91"/>
      <c r="P16" s="91"/>
    </row>
    <row r="17" spans="1:16" x14ac:dyDescent="0.25">
      <c r="A17" s="119">
        <v>2</v>
      </c>
      <c r="B17" s="119" t="s">
        <v>15</v>
      </c>
      <c r="C17" s="123" t="s">
        <v>12</v>
      </c>
      <c r="D17" s="16">
        <v>0</v>
      </c>
      <c r="E17" s="3"/>
      <c r="F17" s="17">
        <v>0</v>
      </c>
      <c r="G17" s="8"/>
      <c r="H17" s="9"/>
      <c r="I17" s="10"/>
      <c r="J17" s="16">
        <v>2</v>
      </c>
      <c r="K17" s="3"/>
      <c r="L17" s="17">
        <v>1</v>
      </c>
      <c r="M17" s="88">
        <v>2</v>
      </c>
      <c r="N17" s="89">
        <v>2</v>
      </c>
      <c r="O17" s="90">
        <v>0.8666666666666667</v>
      </c>
      <c r="P17" s="89">
        <v>1</v>
      </c>
    </row>
    <row r="18" spans="1:16" x14ac:dyDescent="0.25">
      <c r="A18" s="120"/>
      <c r="B18" s="120"/>
      <c r="C18" s="124"/>
      <c r="D18" s="18">
        <v>0</v>
      </c>
      <c r="E18" s="6">
        <v>0</v>
      </c>
      <c r="F18" s="19">
        <v>0</v>
      </c>
      <c r="G18" s="11"/>
      <c r="H18" s="12"/>
      <c r="I18" s="13"/>
      <c r="J18" s="18">
        <v>52</v>
      </c>
      <c r="K18" s="6">
        <v>2</v>
      </c>
      <c r="L18" s="19">
        <v>60</v>
      </c>
      <c r="M18" s="91"/>
      <c r="N18" s="91"/>
      <c r="O18" s="91"/>
      <c r="P18" s="91"/>
    </row>
    <row r="19" spans="1:16" x14ac:dyDescent="0.25">
      <c r="A19" s="119">
        <v>3</v>
      </c>
      <c r="B19" s="119" t="s">
        <v>14</v>
      </c>
      <c r="C19" s="123" t="s">
        <v>26</v>
      </c>
      <c r="D19" s="16">
        <v>0</v>
      </c>
      <c r="E19" s="3"/>
      <c r="F19" s="17">
        <v>0</v>
      </c>
      <c r="G19" s="16">
        <v>1</v>
      </c>
      <c r="H19" s="3"/>
      <c r="I19" s="17">
        <v>2</v>
      </c>
      <c r="J19" s="8"/>
      <c r="K19" s="9"/>
      <c r="L19" s="10"/>
      <c r="M19" s="88">
        <v>0.5</v>
      </c>
      <c r="N19" s="89">
        <v>1</v>
      </c>
      <c r="O19" s="90">
        <v>1.1538461538461537</v>
      </c>
      <c r="P19" s="89">
        <v>2</v>
      </c>
    </row>
    <row r="20" spans="1:16" x14ac:dyDescent="0.25">
      <c r="A20" s="120"/>
      <c r="B20" s="120"/>
      <c r="C20" s="124"/>
      <c r="D20" s="20">
        <v>0</v>
      </c>
      <c r="E20" s="7">
        <v>0</v>
      </c>
      <c r="F20" s="21">
        <v>0</v>
      </c>
      <c r="G20" s="20">
        <v>60</v>
      </c>
      <c r="H20" s="7">
        <v>1</v>
      </c>
      <c r="I20" s="21">
        <v>52</v>
      </c>
      <c r="J20" s="11"/>
      <c r="K20" s="12"/>
      <c r="L20" s="13"/>
      <c r="M20" s="91"/>
      <c r="N20" s="91"/>
      <c r="O20" s="91"/>
      <c r="P20" s="91"/>
    </row>
    <row r="22" spans="1:16" x14ac:dyDescent="0.25">
      <c r="A22" s="78" t="s">
        <v>58</v>
      </c>
      <c r="B22" s="78"/>
    </row>
    <row r="23" spans="1:16" s="78" customFormat="1" x14ac:dyDescent="0.25">
      <c r="A23" s="84" t="s">
        <v>81</v>
      </c>
      <c r="B23" s="83" t="s">
        <v>1</v>
      </c>
      <c r="C23" s="83" t="s">
        <v>2</v>
      </c>
      <c r="D23" s="116">
        <v>1</v>
      </c>
      <c r="E23" s="117"/>
      <c r="F23" s="118"/>
      <c r="G23" s="116">
        <v>2</v>
      </c>
      <c r="H23" s="117"/>
      <c r="I23" s="118"/>
      <c r="J23" s="116">
        <v>3</v>
      </c>
      <c r="K23" s="117"/>
      <c r="L23" s="118"/>
      <c r="M23" s="85" t="s">
        <v>3</v>
      </c>
      <c r="N23" s="85" t="s">
        <v>4</v>
      </c>
      <c r="O23" s="86" t="s">
        <v>6</v>
      </c>
      <c r="P23" s="85" t="s">
        <v>5</v>
      </c>
    </row>
    <row r="24" spans="1:16" x14ac:dyDescent="0.25">
      <c r="A24" s="119">
        <v>1</v>
      </c>
      <c r="B24" s="119" t="s">
        <v>15</v>
      </c>
      <c r="C24" s="121" t="s">
        <v>8</v>
      </c>
      <c r="D24" s="8"/>
      <c r="E24" s="9"/>
      <c r="F24" s="10"/>
      <c r="G24" s="14">
        <v>2</v>
      </c>
      <c r="H24" s="2"/>
      <c r="I24" s="15">
        <v>0</v>
      </c>
      <c r="J24" s="14">
        <v>2</v>
      </c>
      <c r="K24" s="2"/>
      <c r="L24" s="15">
        <v>0</v>
      </c>
      <c r="M24" s="88">
        <v>5</v>
      </c>
      <c r="N24" s="89">
        <v>4</v>
      </c>
      <c r="O24" s="90">
        <v>2.2954545454545454</v>
      </c>
      <c r="P24" s="89">
        <v>1</v>
      </c>
    </row>
    <row r="25" spans="1:16" x14ac:dyDescent="0.25">
      <c r="A25" s="120"/>
      <c r="B25" s="120"/>
      <c r="C25" s="122"/>
      <c r="D25" s="11"/>
      <c r="E25" s="12"/>
      <c r="F25" s="13"/>
      <c r="G25" s="18">
        <v>50</v>
      </c>
      <c r="H25" s="6">
        <v>2</v>
      </c>
      <c r="I25" s="19">
        <v>0</v>
      </c>
      <c r="J25" s="18">
        <v>51</v>
      </c>
      <c r="K25" s="6">
        <v>2</v>
      </c>
      <c r="L25" s="19">
        <v>44</v>
      </c>
      <c r="M25" s="91"/>
      <c r="N25" s="91"/>
      <c r="O25" s="91"/>
      <c r="P25" s="91"/>
    </row>
    <row r="26" spans="1:16" x14ac:dyDescent="0.25">
      <c r="A26" s="119">
        <v>2</v>
      </c>
      <c r="B26" s="119" t="s">
        <v>15</v>
      </c>
      <c r="C26" s="123" t="s">
        <v>10</v>
      </c>
      <c r="D26" s="16">
        <v>0</v>
      </c>
      <c r="E26" s="3"/>
      <c r="F26" s="17">
        <v>2</v>
      </c>
      <c r="G26" s="8"/>
      <c r="H26" s="9"/>
      <c r="I26" s="10"/>
      <c r="J26" s="16">
        <v>0</v>
      </c>
      <c r="K26" s="3"/>
      <c r="L26" s="17">
        <v>2</v>
      </c>
      <c r="M26" s="88">
        <v>0</v>
      </c>
      <c r="N26" s="89">
        <v>2</v>
      </c>
      <c r="O26" s="90">
        <v>0.3</v>
      </c>
      <c r="P26" s="89">
        <v>3</v>
      </c>
    </row>
    <row r="27" spans="1:16" x14ac:dyDescent="0.25">
      <c r="A27" s="120"/>
      <c r="B27" s="120"/>
      <c r="C27" s="124"/>
      <c r="D27" s="18">
        <v>0</v>
      </c>
      <c r="E27" s="6">
        <v>1</v>
      </c>
      <c r="F27" s="19">
        <v>50</v>
      </c>
      <c r="G27" s="11"/>
      <c r="H27" s="12"/>
      <c r="I27" s="13"/>
      <c r="J27" s="18">
        <v>30</v>
      </c>
      <c r="K27" s="6">
        <v>1</v>
      </c>
      <c r="L27" s="19">
        <v>50</v>
      </c>
      <c r="M27" s="91"/>
      <c r="N27" s="91"/>
      <c r="O27" s="91"/>
      <c r="P27" s="91"/>
    </row>
    <row r="28" spans="1:16" x14ac:dyDescent="0.25">
      <c r="A28" s="119">
        <v>3</v>
      </c>
      <c r="B28" s="119" t="s">
        <v>59</v>
      </c>
      <c r="C28" s="123" t="s">
        <v>22</v>
      </c>
      <c r="D28" s="16">
        <v>0</v>
      </c>
      <c r="E28" s="3"/>
      <c r="F28" s="17">
        <v>2</v>
      </c>
      <c r="G28" s="16">
        <v>2</v>
      </c>
      <c r="H28" s="3"/>
      <c r="I28" s="17">
        <v>0</v>
      </c>
      <c r="J28" s="8"/>
      <c r="K28" s="9"/>
      <c r="L28" s="10"/>
      <c r="M28" s="88">
        <v>1</v>
      </c>
      <c r="N28" s="89">
        <v>3</v>
      </c>
      <c r="O28" s="90">
        <v>1.1604938271604939</v>
      </c>
      <c r="P28" s="89">
        <v>2</v>
      </c>
    </row>
    <row r="29" spans="1:16" x14ac:dyDescent="0.25">
      <c r="A29" s="120"/>
      <c r="B29" s="120"/>
      <c r="C29" s="124"/>
      <c r="D29" s="20">
        <v>44</v>
      </c>
      <c r="E29" s="7">
        <v>1</v>
      </c>
      <c r="F29" s="21">
        <v>51</v>
      </c>
      <c r="G29" s="20">
        <v>50</v>
      </c>
      <c r="H29" s="7">
        <v>2</v>
      </c>
      <c r="I29" s="21">
        <v>30</v>
      </c>
      <c r="J29" s="11"/>
      <c r="K29" s="12"/>
      <c r="L29" s="13"/>
      <c r="M29" s="91"/>
      <c r="N29" s="91"/>
      <c r="O29" s="91"/>
      <c r="P29" s="91"/>
    </row>
    <row r="31" spans="1:16" x14ac:dyDescent="0.25">
      <c r="A31" s="78" t="s">
        <v>60</v>
      </c>
      <c r="B31" s="78"/>
    </row>
    <row r="32" spans="1:16" s="78" customFormat="1" x14ac:dyDescent="0.25">
      <c r="A32" s="84" t="s">
        <v>81</v>
      </c>
      <c r="B32" s="83" t="s">
        <v>1</v>
      </c>
      <c r="C32" s="83" t="s">
        <v>2</v>
      </c>
      <c r="D32" s="116">
        <v>1</v>
      </c>
      <c r="E32" s="117"/>
      <c r="F32" s="118"/>
      <c r="G32" s="116">
        <v>2</v>
      </c>
      <c r="H32" s="117"/>
      <c r="I32" s="118"/>
      <c r="J32" s="116">
        <v>3</v>
      </c>
      <c r="K32" s="117"/>
      <c r="L32" s="118"/>
      <c r="M32" s="85" t="s">
        <v>3</v>
      </c>
      <c r="N32" s="85" t="s">
        <v>4</v>
      </c>
      <c r="O32" s="86" t="s">
        <v>6</v>
      </c>
      <c r="P32" s="85" t="s">
        <v>5</v>
      </c>
    </row>
    <row r="33" spans="1:16" ht="12.95" customHeight="1" x14ac:dyDescent="0.25">
      <c r="A33" s="119">
        <v>1</v>
      </c>
      <c r="B33" s="119" t="s">
        <v>15</v>
      </c>
      <c r="C33" s="121" t="s">
        <v>21</v>
      </c>
      <c r="D33" s="8"/>
      <c r="E33" s="9"/>
      <c r="F33" s="10"/>
      <c r="G33" s="14">
        <v>1</v>
      </c>
      <c r="H33" s="2"/>
      <c r="I33" s="15">
        <v>2</v>
      </c>
      <c r="J33" s="22"/>
      <c r="K33" s="2"/>
      <c r="L33" s="23"/>
      <c r="M33" s="88">
        <v>0.5</v>
      </c>
      <c r="N33" s="89">
        <v>1</v>
      </c>
      <c r="O33" s="90">
        <v>0.77419354838709675</v>
      </c>
      <c r="P33" s="89">
        <v>2</v>
      </c>
    </row>
    <row r="34" spans="1:16" ht="12.95" customHeight="1" x14ac:dyDescent="0.25">
      <c r="A34" s="120"/>
      <c r="B34" s="120"/>
      <c r="C34" s="122"/>
      <c r="D34" s="11"/>
      <c r="E34" s="12"/>
      <c r="F34" s="13"/>
      <c r="G34" s="18">
        <v>48</v>
      </c>
      <c r="H34" s="6">
        <v>1</v>
      </c>
      <c r="I34" s="19">
        <v>62</v>
      </c>
      <c r="J34" s="24"/>
      <c r="K34" s="6">
        <v>0</v>
      </c>
      <c r="L34" s="25"/>
      <c r="M34" s="91"/>
      <c r="N34" s="91"/>
      <c r="O34" s="91"/>
      <c r="P34" s="91"/>
    </row>
    <row r="35" spans="1:16" ht="12.95" customHeight="1" x14ac:dyDescent="0.25">
      <c r="A35" s="119">
        <v>2</v>
      </c>
      <c r="B35" s="119" t="s">
        <v>61</v>
      </c>
      <c r="C35" s="123" t="s">
        <v>20</v>
      </c>
      <c r="D35" s="16">
        <v>2</v>
      </c>
      <c r="E35" s="3"/>
      <c r="F35" s="17">
        <v>1</v>
      </c>
      <c r="G35" s="8"/>
      <c r="H35" s="9"/>
      <c r="I35" s="10"/>
      <c r="J35" s="26"/>
      <c r="K35" s="3"/>
      <c r="L35" s="27"/>
      <c r="M35" s="88">
        <v>2</v>
      </c>
      <c r="N35" s="89">
        <v>2</v>
      </c>
      <c r="O35" s="90">
        <v>1.2916666666666667</v>
      </c>
      <c r="P35" s="89">
        <v>1</v>
      </c>
    </row>
    <row r="36" spans="1:16" ht="12.95" customHeight="1" x14ac:dyDescent="0.25">
      <c r="A36" s="120"/>
      <c r="B36" s="120"/>
      <c r="C36" s="124"/>
      <c r="D36" s="18">
        <v>62</v>
      </c>
      <c r="E36" s="6">
        <v>2</v>
      </c>
      <c r="F36" s="19">
        <v>48</v>
      </c>
      <c r="G36" s="11"/>
      <c r="H36" s="12"/>
      <c r="I36" s="13"/>
      <c r="J36" s="24"/>
      <c r="K36" s="6">
        <v>0</v>
      </c>
      <c r="L36" s="25"/>
      <c r="M36" s="91"/>
      <c r="N36" s="91"/>
      <c r="O36" s="91"/>
      <c r="P36" s="91"/>
    </row>
  </sheetData>
  <mergeCells count="47">
    <mergeCell ref="A35:A36"/>
    <mergeCell ref="B35:B36"/>
    <mergeCell ref="A28:A29"/>
    <mergeCell ref="B28:B29"/>
    <mergeCell ref="D32:F32"/>
    <mergeCell ref="C35:C36"/>
    <mergeCell ref="G32:I32"/>
    <mergeCell ref="J32:L32"/>
    <mergeCell ref="A33:A34"/>
    <mergeCell ref="B33:B34"/>
    <mergeCell ref="G23:I23"/>
    <mergeCell ref="J23:L23"/>
    <mergeCell ref="A24:A25"/>
    <mergeCell ref="B24:B25"/>
    <mergeCell ref="A26:A27"/>
    <mergeCell ref="B26:B27"/>
    <mergeCell ref="C26:C27"/>
    <mergeCell ref="C28:C29"/>
    <mergeCell ref="C33:C34"/>
    <mergeCell ref="A2:O2"/>
    <mergeCell ref="A3:O3"/>
    <mergeCell ref="D14:F14"/>
    <mergeCell ref="G14:I14"/>
    <mergeCell ref="J14:L14"/>
    <mergeCell ref="A6:A7"/>
    <mergeCell ref="B6:B7"/>
    <mergeCell ref="A8:A9"/>
    <mergeCell ref="B8:B9"/>
    <mergeCell ref="A10:A11"/>
    <mergeCell ref="B10:B11"/>
    <mergeCell ref="D5:F5"/>
    <mergeCell ref="G5:I5"/>
    <mergeCell ref="J5:L5"/>
    <mergeCell ref="C6:C7"/>
    <mergeCell ref="C8:C9"/>
    <mergeCell ref="A15:A16"/>
    <mergeCell ref="B15:B16"/>
    <mergeCell ref="D23:F23"/>
    <mergeCell ref="A17:A18"/>
    <mergeCell ref="B17:B18"/>
    <mergeCell ref="A19:A20"/>
    <mergeCell ref="B19:B20"/>
    <mergeCell ref="C10:C11"/>
    <mergeCell ref="C15:C16"/>
    <mergeCell ref="C17:C18"/>
    <mergeCell ref="C19:C20"/>
    <mergeCell ref="C24:C25"/>
  </mergeCells>
  <pageMargins left="0.23622047244094491" right="0.19685039370078741" top="0.43307086614173229" bottom="0.47244094488188981" header="0.15748031496062992" footer="0.15748031496062992"/>
  <pageSetup paperSize="9" orientation="landscape" horizontalDpi="4294967295" verticalDpi="4294967295" r:id="rId1"/>
  <headerFooter>
    <oddHeader>&amp;L&amp;"-,Italic"&amp;12Official competition document&amp;CSELL GAMES 2019</oddHeader>
    <oddFooter>&amp;LSupervisor A.K. Zuoza     &amp;G&amp;R&amp;G        Assistant Supervisor J.Juškienė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G19" sqref="G19"/>
    </sheetView>
  </sheetViews>
  <sheetFormatPr defaultColWidth="9.140625" defaultRowHeight="15" x14ac:dyDescent="0.25"/>
  <cols>
    <col min="1" max="1" width="9.140625" style="1"/>
    <col min="2" max="3" width="18.7109375" style="1" customWidth="1"/>
    <col min="4" max="4" width="19.28515625" style="1" customWidth="1"/>
    <col min="5" max="16384" width="9.140625" style="1"/>
  </cols>
  <sheetData>
    <row r="1" spans="2:6" ht="16.5" thickBot="1" x14ac:dyDescent="0.3">
      <c r="B1" s="125" t="s">
        <v>64</v>
      </c>
      <c r="C1" s="125"/>
      <c r="D1" s="125"/>
      <c r="E1" s="125"/>
      <c r="F1" s="38"/>
    </row>
    <row r="3" spans="2:6" x14ac:dyDescent="0.25">
      <c r="B3" s="28" t="s">
        <v>27</v>
      </c>
    </row>
    <row r="4" spans="2:6" x14ac:dyDescent="0.25">
      <c r="B4" s="29"/>
    </row>
    <row r="5" spans="2:6" x14ac:dyDescent="0.25">
      <c r="B5" s="30" t="str">
        <f>CONCATENATE("",[2]Rezultatas_8_1!$A$2,"")</f>
        <v>1</v>
      </c>
      <c r="C5" s="31" t="s">
        <v>33</v>
      </c>
      <c r="D5" s="32"/>
    </row>
    <row r="6" spans="2:6" x14ac:dyDescent="0.25">
      <c r="B6" s="33" t="str">
        <f>CONCATENATE("(",[2]Rezultatas_8_1!$G$2," : ",[2]Rezultatas_8_1!$I$2,")")</f>
        <v>( : )</v>
      </c>
      <c r="C6" s="34"/>
      <c r="D6" s="32"/>
      <c r="E6" s="39"/>
      <c r="F6" s="57"/>
    </row>
    <row r="7" spans="2:6" x14ac:dyDescent="0.25">
      <c r="B7" s="35" t="s">
        <v>102</v>
      </c>
      <c r="C7" s="36"/>
      <c r="D7" s="37"/>
      <c r="E7" s="39"/>
      <c r="F7" s="58"/>
    </row>
    <row r="8" spans="2:6" x14ac:dyDescent="0.25">
      <c r="B8" s="38"/>
      <c r="C8" s="36"/>
      <c r="D8" s="37"/>
      <c r="E8" s="39"/>
    </row>
    <row r="9" spans="2:6" x14ac:dyDescent="0.25">
      <c r="B9" s="39"/>
      <c r="C9" s="30" t="str">
        <f>CONCATENATE("",[2]Rezultatas_8_1!$A$6,"")</f>
        <v>5</v>
      </c>
      <c r="D9" s="31" t="s">
        <v>66</v>
      </c>
      <c r="E9" s="71"/>
    </row>
    <row r="10" spans="2:6" x14ac:dyDescent="0.25">
      <c r="B10" s="39"/>
      <c r="C10" s="33" t="str">
        <f>CONCATENATE("(",[2]Rezultatas_8_1!$G$6," : ",[2]Rezultatas_8_1!$I$6,")")</f>
        <v>( : )</v>
      </c>
      <c r="D10" s="73"/>
      <c r="E10" s="32"/>
    </row>
    <row r="11" spans="2:6" x14ac:dyDescent="0.25">
      <c r="B11" s="28" t="s">
        <v>31</v>
      </c>
      <c r="C11" s="36"/>
      <c r="D11" s="36"/>
      <c r="E11" s="37"/>
    </row>
    <row r="12" spans="2:6" x14ac:dyDescent="0.25">
      <c r="B12" s="36"/>
      <c r="C12" s="36"/>
      <c r="D12" s="36"/>
      <c r="E12" s="37"/>
      <c r="F12" s="59"/>
    </row>
    <row r="13" spans="2:6" x14ac:dyDescent="0.25">
      <c r="B13" s="30" t="str">
        <f>CONCATENATE("",[2]Rezultatas_8_1!$A$3,"")</f>
        <v>2</v>
      </c>
      <c r="C13" s="69" t="s">
        <v>34</v>
      </c>
      <c r="D13" s="60" t="s">
        <v>35</v>
      </c>
      <c r="F13" s="59"/>
    </row>
    <row r="14" spans="2:6" x14ac:dyDescent="0.25">
      <c r="B14" s="33" t="str">
        <f>CONCATENATE("(",[2]Rezultatas_8_1!$G$3," : ",[2]Rezultatas_8_1!$I$3,")")</f>
        <v>( : )</v>
      </c>
      <c r="C14" s="43"/>
      <c r="D14" s="46" t="s">
        <v>68</v>
      </c>
      <c r="F14" s="59"/>
    </row>
    <row r="15" spans="2:6" x14ac:dyDescent="0.25">
      <c r="B15" s="35" t="s">
        <v>104</v>
      </c>
      <c r="C15" s="61"/>
      <c r="D15" s="62"/>
      <c r="F15" s="63"/>
    </row>
    <row r="16" spans="2:6" x14ac:dyDescent="0.25">
      <c r="D16" s="48"/>
      <c r="F16" s="59"/>
    </row>
    <row r="17" spans="2:6" x14ac:dyDescent="0.25">
      <c r="B17" s="32"/>
      <c r="C17" s="39"/>
      <c r="D17" s="48"/>
      <c r="F17" s="64"/>
    </row>
    <row r="18" spans="2:6" x14ac:dyDescent="0.25">
      <c r="C18" s="105" t="s">
        <v>67</v>
      </c>
      <c r="D18" s="48"/>
      <c r="F18" s="65"/>
    </row>
    <row r="19" spans="2:6" x14ac:dyDescent="0.25">
      <c r="B19" s="39"/>
      <c r="D19" s="30" t="str">
        <f>CONCATENATE("",[2]Rezultatas_8_1!$A$9,"")</f>
        <v>8</v>
      </c>
      <c r="E19" s="31" t="s">
        <v>30</v>
      </c>
    </row>
    <row r="20" spans="2:6" x14ac:dyDescent="0.25">
      <c r="C20" s="39"/>
      <c r="D20" s="66"/>
      <c r="F20" s="64"/>
    </row>
    <row r="21" spans="2:6" x14ac:dyDescent="0.25">
      <c r="C21" s="39"/>
      <c r="D21" s="46" t="str">
        <f>CONCATENATE("(",[2]Rezultatas_8_1!$G$9," : ",[2]Rezultatas_8_1!$I$9,")")</f>
        <v>( : )</v>
      </c>
      <c r="F21" s="64"/>
    </row>
    <row r="22" spans="2:6" x14ac:dyDescent="0.25">
      <c r="B22" s="28" t="s">
        <v>114</v>
      </c>
      <c r="C22" s="61"/>
      <c r="D22" s="74"/>
      <c r="E22" s="72"/>
      <c r="F22" s="63"/>
    </row>
    <row r="23" spans="2:6" x14ac:dyDescent="0.25">
      <c r="B23" s="36"/>
      <c r="D23" s="29"/>
      <c r="E23" s="37"/>
      <c r="F23" s="59"/>
    </row>
    <row r="24" spans="2:6" x14ac:dyDescent="0.25">
      <c r="B24" s="30" t="str">
        <f>CONCATENATE("",[2]Rezultatas_8_1!$A$4,"")</f>
        <v>3</v>
      </c>
      <c r="C24" s="67" t="s">
        <v>69</v>
      </c>
      <c r="D24" s="75"/>
      <c r="E24" s="37"/>
      <c r="F24" s="59"/>
    </row>
    <row r="25" spans="2:6" x14ac:dyDescent="0.25">
      <c r="B25" s="33" t="str">
        <f>CONCATENATE("(",[2]Rezultatas_8_1!$G$4," : ",[2]Rezultatas_8_1!$I$4,")")</f>
        <v>( : )</v>
      </c>
      <c r="C25" s="34"/>
      <c r="D25" s="76"/>
      <c r="E25" s="37"/>
      <c r="F25" s="59"/>
    </row>
    <row r="26" spans="2:6" x14ac:dyDescent="0.25">
      <c r="B26" s="35" t="s">
        <v>32</v>
      </c>
      <c r="C26" s="33"/>
      <c r="D26" s="33"/>
      <c r="E26" s="41"/>
      <c r="F26" s="63"/>
    </row>
    <row r="27" spans="2:6" x14ac:dyDescent="0.25">
      <c r="C27" s="36"/>
      <c r="D27" s="36"/>
      <c r="E27" s="37"/>
    </row>
    <row r="28" spans="2:6" x14ac:dyDescent="0.25">
      <c r="C28" s="30" t="str">
        <f>CONCATENATE("",[2]Rezultatas_8_1!$A$7,"")</f>
        <v>6</v>
      </c>
      <c r="D28" s="69" t="s">
        <v>71</v>
      </c>
      <c r="E28" s="71"/>
    </row>
    <row r="29" spans="2:6" x14ac:dyDescent="0.25">
      <c r="B29" s="39"/>
      <c r="C29" s="33" t="str">
        <f>CONCATENATE("(",[2]Rezultatas_8_1!$G$7," : ",[2]Rezultatas_8_1!$I$7,")")</f>
        <v>( : )</v>
      </c>
      <c r="D29" s="41"/>
      <c r="E29" s="32"/>
    </row>
    <row r="30" spans="2:6" x14ac:dyDescent="0.25">
      <c r="B30" s="28" t="s">
        <v>115</v>
      </c>
      <c r="C30" s="36"/>
      <c r="D30" s="37"/>
      <c r="E30" s="39"/>
      <c r="F30" s="68"/>
    </row>
    <row r="31" spans="2:6" x14ac:dyDescent="0.25">
      <c r="B31" s="36"/>
      <c r="C31" s="36"/>
      <c r="D31" s="37"/>
    </row>
    <row r="32" spans="2:6" x14ac:dyDescent="0.25">
      <c r="B32" s="30" t="str">
        <f>CONCATENATE("",[2]Rezultatas_8_1!$A$5,"")</f>
        <v>4</v>
      </c>
      <c r="C32" s="70" t="s">
        <v>70</v>
      </c>
      <c r="D32" s="42"/>
    </row>
    <row r="33" spans="2:6" x14ac:dyDescent="0.25">
      <c r="B33" s="33" t="str">
        <f>CONCATENATE("(",[2]Rezultatas_8_1!$G$5," : ",[2]Rezultatas_8_1!$I$5,")")</f>
        <v>( : )</v>
      </c>
      <c r="C33" s="43"/>
      <c r="D33" s="32"/>
    </row>
    <row r="34" spans="2:6" x14ac:dyDescent="0.25">
      <c r="B34" s="35" t="s">
        <v>28</v>
      </c>
      <c r="C34" s="39"/>
      <c r="D34" s="44" t="s">
        <v>74</v>
      </c>
      <c r="E34" s="59"/>
    </row>
    <row r="35" spans="2:6" x14ac:dyDescent="0.25">
      <c r="D35" s="45"/>
    </row>
    <row r="36" spans="2:6" x14ac:dyDescent="0.25">
      <c r="B36" s="59"/>
      <c r="C36" s="59"/>
      <c r="D36" s="46" t="s">
        <v>72</v>
      </c>
    </row>
    <row r="37" spans="2:6" x14ac:dyDescent="0.25">
      <c r="B37" s="59"/>
      <c r="C37" s="59"/>
      <c r="D37" s="47"/>
      <c r="E37" s="59"/>
    </row>
    <row r="38" spans="2:6" x14ac:dyDescent="0.25">
      <c r="B38" s="59"/>
      <c r="C38" s="59"/>
      <c r="D38" s="30" t="str">
        <f>CONCATENATE("",[2]Rezultatas_8_1!$A$8,"")</f>
        <v>7</v>
      </c>
      <c r="E38" s="40" t="s">
        <v>73</v>
      </c>
    </row>
    <row r="39" spans="2:6" x14ac:dyDescent="0.25">
      <c r="B39" s="59"/>
      <c r="C39" s="59"/>
      <c r="D39" s="29"/>
      <c r="E39" s="59"/>
    </row>
    <row r="40" spans="2:6" x14ac:dyDescent="0.25">
      <c r="B40" s="59"/>
      <c r="D40" s="46" t="str">
        <f>CONCATENATE("(",[2]Rezultatas_8_1!$G$8," : ",[2]Rezultatas_8_1!$I$8,")")</f>
        <v>( : )</v>
      </c>
      <c r="E40" s="59"/>
      <c r="F40" s="59"/>
    </row>
    <row r="41" spans="2:6" x14ac:dyDescent="0.25">
      <c r="D41" s="48"/>
      <c r="E41" s="59"/>
    </row>
    <row r="42" spans="2:6" x14ac:dyDescent="0.25">
      <c r="D42" s="49" t="s">
        <v>75</v>
      </c>
      <c r="E42" s="59"/>
    </row>
    <row r="43" spans="2:6" x14ac:dyDescent="0.25">
      <c r="C43" s="31" t="s">
        <v>76</v>
      </c>
      <c r="D43" s="32"/>
    </row>
    <row r="44" spans="2:6" x14ac:dyDescent="0.25">
      <c r="C44" s="36"/>
      <c r="D44" s="37"/>
    </row>
    <row r="45" spans="2:6" x14ac:dyDescent="0.25">
      <c r="C45" s="30">
        <v>9</v>
      </c>
      <c r="D45" s="40" t="s">
        <v>90</v>
      </c>
    </row>
    <row r="46" spans="2:6" x14ac:dyDescent="0.25">
      <c r="C46" s="33" t="str">
        <f>CONCATENATE("(",[2]Rezultatas_8_1!$G$6," : ",[2]Rezultatas_8_1!$I$6,")")</f>
        <v>( : )</v>
      </c>
      <c r="D46" s="41"/>
    </row>
    <row r="47" spans="2:6" x14ac:dyDescent="0.25">
      <c r="C47" s="104" t="s">
        <v>38</v>
      </c>
      <c r="D47" s="42"/>
    </row>
    <row r="49" spans="3:4" x14ac:dyDescent="0.25">
      <c r="C49" s="31" t="s">
        <v>77</v>
      </c>
      <c r="D49" s="32"/>
    </row>
    <row r="50" spans="3:4" x14ac:dyDescent="0.25">
      <c r="C50" s="36"/>
      <c r="D50" s="37"/>
    </row>
    <row r="51" spans="3:4" x14ac:dyDescent="0.25">
      <c r="C51" s="30">
        <v>10</v>
      </c>
      <c r="D51" s="40" t="s">
        <v>90</v>
      </c>
    </row>
    <row r="52" spans="3:4" x14ac:dyDescent="0.25">
      <c r="C52" s="33" t="str">
        <f>CONCATENATE("(",[2]Rezultatas_8_1!$G$6," : ",[2]Rezultatas_8_1!$I$6,")")</f>
        <v>( : )</v>
      </c>
      <c r="D52" s="41"/>
    </row>
    <row r="53" spans="3:4" x14ac:dyDescent="0.25">
      <c r="C53" s="104" t="s">
        <v>78</v>
      </c>
      <c r="D53" s="42"/>
    </row>
  </sheetData>
  <mergeCells count="1">
    <mergeCell ref="B1:E1"/>
  </mergeCells>
  <pageMargins left="0.70866141732283472" right="0.70866141732283472" top="0.47244094488188981" bottom="0.43307086614173229" header="0.19685039370078741" footer="0.19685039370078741"/>
  <pageSetup paperSize="9" orientation="portrait" horizontalDpi="4294967295" verticalDpi="4294967295" r:id="rId1"/>
  <headerFooter>
    <oddHeader>&amp;L&amp;"-,Italic"&amp;12Official competition document&amp;CSELL GAMES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Shedule LSU</vt:lpstr>
      <vt:lpstr>Shedule KTU</vt:lpstr>
      <vt:lpstr>Womens pool</vt:lpstr>
      <vt:lpstr>Womens play-off</vt:lpstr>
      <vt:lpstr>Mens pool</vt:lpstr>
      <vt:lpstr>Mens play-off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 Janulaityte-Kasperiuniene</dc:creator>
  <cp:lastModifiedBy>temp</cp:lastModifiedBy>
  <cp:lastPrinted>2019-05-18T05:43:13Z</cp:lastPrinted>
  <dcterms:created xsi:type="dcterms:W3CDTF">2015-09-18T03:44:38Z</dcterms:created>
  <dcterms:modified xsi:type="dcterms:W3CDTF">2019-05-18T05:46:24Z</dcterms:modified>
</cp:coreProperties>
</file>